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20115" windowHeight="6990"/>
  </bookViews>
  <sheets>
    <sheet name="COST CALCULATOR" sheetId="10" r:id="rId1"/>
    <sheet name="WEDDING BUDGET MASTER TRACKER " sheetId="11" r:id="rId2"/>
    <sheet name="BUDGET TRACKER - EXAMPLE" sheetId="9" r:id="rId3"/>
  </sheets>
  <definedNames>
    <definedName name="_xlnm.Print_Area" localSheetId="2">'BUDGET TRACKER - EXAMPLE'!$A$1:$J$26</definedName>
    <definedName name="_xlnm.Print_Area" localSheetId="0">'COST CALCULATOR'!$A$1:$K$75</definedName>
    <definedName name="_xlnm.Print_Area" localSheetId="1">'WEDDING BUDGET MASTER TRACKER '!$A$1:$J$26</definedName>
  </definedNames>
  <calcPr calcId="145621"/>
</workbook>
</file>

<file path=xl/calcChain.xml><?xml version="1.0" encoding="utf-8"?>
<calcChain xmlns="http://schemas.openxmlformats.org/spreadsheetml/2006/main">
  <c r="I40" i="11" l="1"/>
  <c r="I39" i="11"/>
  <c r="I38" i="11"/>
  <c r="I37" i="11"/>
  <c r="I36" i="11"/>
  <c r="I35" i="11"/>
  <c r="I34" i="11"/>
  <c r="I33" i="11"/>
  <c r="I32" i="11"/>
  <c r="I31" i="11"/>
  <c r="I30" i="11"/>
  <c r="I29" i="11"/>
  <c r="I28" i="11"/>
  <c r="I27" i="11"/>
  <c r="I26" i="11"/>
  <c r="I25" i="11"/>
  <c r="I24" i="11"/>
  <c r="I23" i="11"/>
  <c r="I22" i="11"/>
  <c r="I21" i="11"/>
  <c r="I20" i="11"/>
  <c r="I19" i="11"/>
  <c r="I18" i="11"/>
  <c r="I17" i="11"/>
  <c r="I16" i="11"/>
  <c r="I15" i="11"/>
  <c r="I14" i="11"/>
  <c r="I13" i="11"/>
  <c r="I12" i="11"/>
  <c r="I11" i="11"/>
  <c r="I10" i="11"/>
  <c r="I9" i="11"/>
  <c r="I8" i="11"/>
  <c r="F2" i="11"/>
  <c r="I2" i="11" s="1"/>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F2" i="9"/>
  <c r="I2" i="9" s="1"/>
  <c r="I11" i="9"/>
  <c r="I10" i="9"/>
  <c r="I9" i="9"/>
  <c r="I8" i="9"/>
  <c r="F65" i="10" l="1"/>
  <c r="E65" i="10"/>
  <c r="D65" i="10"/>
  <c r="C65" i="10"/>
  <c r="F61" i="10"/>
  <c r="E61" i="10"/>
  <c r="D61" i="10"/>
  <c r="C61" i="10"/>
  <c r="F60" i="10"/>
  <c r="E60" i="10"/>
  <c r="D60" i="10"/>
  <c r="C60" i="10"/>
  <c r="F59" i="10"/>
  <c r="E59" i="10"/>
  <c r="D59" i="10"/>
  <c r="C59" i="10"/>
  <c r="F58" i="10"/>
  <c r="E58" i="10"/>
  <c r="D58" i="10"/>
  <c r="C58" i="10"/>
  <c r="F53" i="10"/>
  <c r="F57" i="10" s="1"/>
  <c r="E53" i="10"/>
  <c r="E57" i="10" s="1"/>
  <c r="D53" i="10"/>
  <c r="D57" i="10" s="1"/>
  <c r="C53" i="10"/>
  <c r="C57" i="10" s="1"/>
  <c r="F49" i="10"/>
  <c r="E49" i="10"/>
  <c r="D49" i="10"/>
  <c r="C49" i="10"/>
  <c r="F48" i="10"/>
  <c r="E48" i="10"/>
  <c r="D48" i="10"/>
  <c r="C48" i="10"/>
  <c r="F47" i="10"/>
  <c r="E47" i="10"/>
  <c r="D47" i="10"/>
  <c r="C47" i="10"/>
  <c r="F46" i="10"/>
  <c r="E46" i="10"/>
  <c r="D46" i="10"/>
  <c r="C46" i="10"/>
  <c r="F45" i="10"/>
  <c r="E45" i="10"/>
  <c r="D45" i="10"/>
  <c r="C45" i="10"/>
  <c r="F44" i="10"/>
  <c r="E44" i="10"/>
  <c r="D44" i="10"/>
  <c r="C44" i="10"/>
  <c r="F43" i="10"/>
  <c r="E43" i="10"/>
  <c r="D43" i="10"/>
  <c r="C43" i="10"/>
  <c r="F42" i="10"/>
  <c r="E42" i="10"/>
  <c r="D42" i="10"/>
  <c r="C42" i="10"/>
  <c r="F41" i="10"/>
  <c r="E41" i="10"/>
  <c r="D41" i="10"/>
  <c r="C41" i="10"/>
  <c r="F40" i="10"/>
  <c r="F50" i="10" s="1"/>
  <c r="F67" i="10" s="1"/>
  <c r="E40" i="10"/>
  <c r="E50" i="10" s="1"/>
  <c r="E67" i="10" s="1"/>
  <c r="D40" i="10"/>
  <c r="D50" i="10" s="1"/>
  <c r="D67" i="10" s="1"/>
  <c r="C40" i="10"/>
  <c r="C50" i="10" s="1"/>
  <c r="C67" i="10" s="1"/>
  <c r="F31" i="10"/>
  <c r="E31" i="10"/>
  <c r="D31" i="10"/>
  <c r="C31" i="10"/>
  <c r="F30" i="10"/>
  <c r="E30" i="10"/>
  <c r="D30" i="10"/>
  <c r="C30" i="10"/>
  <c r="F29" i="10"/>
  <c r="E29" i="10"/>
  <c r="D29" i="10"/>
  <c r="C29" i="10"/>
  <c r="F28" i="10"/>
  <c r="E28" i="10"/>
  <c r="D28" i="10"/>
  <c r="C28" i="10"/>
  <c r="F22" i="10"/>
  <c r="E22" i="10"/>
  <c r="D22" i="10"/>
  <c r="C22" i="10"/>
  <c r="F21" i="10"/>
  <c r="E21" i="10"/>
  <c r="D21" i="10"/>
  <c r="C21" i="10"/>
  <c r="F20" i="10"/>
  <c r="E20" i="10"/>
  <c r="D20" i="10"/>
  <c r="C20" i="10"/>
  <c r="F19" i="10"/>
  <c r="E19" i="10"/>
  <c r="D19" i="10"/>
  <c r="C19" i="10"/>
  <c r="F18" i="10"/>
  <c r="E18" i="10"/>
  <c r="D18" i="10"/>
  <c r="C18" i="10"/>
  <c r="F17" i="10"/>
  <c r="E17" i="10"/>
  <c r="D17" i="10"/>
  <c r="C17" i="10"/>
  <c r="F16" i="10"/>
  <c r="E16" i="10"/>
  <c r="D16" i="10"/>
  <c r="C16" i="10"/>
  <c r="F15" i="10"/>
  <c r="E15" i="10"/>
  <c r="D15" i="10"/>
  <c r="C15" i="10"/>
  <c r="F14" i="10"/>
  <c r="E14" i="10"/>
  <c r="D14" i="10"/>
  <c r="C14" i="10"/>
  <c r="F13" i="10"/>
  <c r="E13" i="10"/>
  <c r="D13" i="10"/>
  <c r="C13" i="10"/>
  <c r="F12" i="10"/>
  <c r="E12" i="10"/>
  <c r="D12" i="10"/>
  <c r="C12" i="10"/>
  <c r="F11" i="10"/>
  <c r="E11" i="10"/>
  <c r="D11" i="10"/>
  <c r="C11" i="10"/>
  <c r="F10" i="10"/>
  <c r="E10" i="10"/>
  <c r="D10" i="10"/>
  <c r="C10" i="10"/>
  <c r="F9" i="10"/>
  <c r="E9" i="10"/>
  <c r="D9" i="10"/>
  <c r="C9" i="10"/>
  <c r="F8" i="10"/>
  <c r="E8" i="10"/>
  <c r="D8" i="10"/>
  <c r="C8" i="10"/>
  <c r="F7" i="10"/>
  <c r="E7" i="10"/>
  <c r="D7" i="10"/>
  <c r="C7" i="10"/>
  <c r="F6" i="10"/>
  <c r="F24" i="10" s="1"/>
  <c r="E6" i="10"/>
  <c r="E24" i="10" s="1"/>
  <c r="D6" i="10"/>
  <c r="D24" i="10" s="1"/>
  <c r="C6" i="10"/>
  <c r="C24" i="10" s="1"/>
  <c r="C25" i="10" l="1"/>
  <c r="C26" i="10" s="1"/>
  <c r="C33" i="10" s="1"/>
  <c r="C66" i="10" s="1"/>
  <c r="C69" i="10" s="1"/>
  <c r="F25" i="10"/>
  <c r="F26" i="10" s="1"/>
  <c r="F33" i="10" s="1"/>
  <c r="F66" i="10" s="1"/>
  <c r="F69" i="10" s="1"/>
  <c r="D25" i="10"/>
  <c r="D26" i="10" s="1"/>
  <c r="D33" i="10" s="1"/>
  <c r="D66" i="10" s="1"/>
  <c r="E25" i="10"/>
  <c r="E26" i="10" s="1"/>
  <c r="E33" i="10" s="1"/>
  <c r="E66" i="10" s="1"/>
  <c r="E69" i="10" s="1"/>
  <c r="C55" i="10"/>
  <c r="C62" i="10" s="1"/>
  <c r="C68" i="10" s="1"/>
  <c r="C56" i="10"/>
  <c r="D55" i="10"/>
  <c r="D56" i="10"/>
  <c r="E55" i="10"/>
  <c r="E62" i="10" s="1"/>
  <c r="E68" i="10" s="1"/>
  <c r="E56" i="10"/>
  <c r="F55" i="10"/>
  <c r="F62" i="10" s="1"/>
  <c r="F68" i="10" s="1"/>
  <c r="F56" i="10"/>
  <c r="D62" i="10" l="1"/>
  <c r="D68" i="10" s="1"/>
  <c r="D69" i="10" s="1"/>
</calcChain>
</file>

<file path=xl/sharedStrings.xml><?xml version="1.0" encoding="utf-8"?>
<sst xmlns="http://schemas.openxmlformats.org/spreadsheetml/2006/main" count="102" uniqueCount="76">
  <si>
    <t>TOTAL</t>
  </si>
  <si>
    <t>WEDDING TOTAL</t>
  </si>
  <si>
    <t>***  Gifts for Wedding Party, Friends, Family + Each Other</t>
  </si>
  <si>
    <t>**** Wedding Weekend Accommodations + Personal Reception Expenses</t>
  </si>
  <si>
    <t>**  Wedding Attire + Accessories + Alterations</t>
  </si>
  <si>
    <t>*  Wedding Bands - His and Hers</t>
  </si>
  <si>
    <t>$$</t>
  </si>
  <si>
    <t>CATERING SUB TOTAL</t>
  </si>
  <si>
    <t>TOTAL FOOD + BEVERAGE COST</t>
  </si>
  <si>
    <t xml:space="preserve">COST SUMMARY </t>
  </si>
  <si>
    <r>
      <t xml:space="preserve">SPARKLING WINE - </t>
    </r>
    <r>
      <rPr>
        <sz val="10"/>
        <color rgb="FF00B050"/>
        <rFont val="Calibri"/>
        <family val="2"/>
        <scheme val="minor"/>
      </rPr>
      <t>$10/GUEST</t>
    </r>
  </si>
  <si>
    <r>
      <t xml:space="preserve">BUFFET UPGRADE - </t>
    </r>
    <r>
      <rPr>
        <sz val="10"/>
        <color rgb="FF00B050"/>
        <rFont val="Calibri"/>
        <family val="2"/>
        <scheme val="minor"/>
      </rPr>
      <t>$10/GUEST</t>
    </r>
  </si>
  <si>
    <r>
      <t>PLATED MEAL UPGRADES -</t>
    </r>
    <r>
      <rPr>
        <sz val="10"/>
        <color rgb="FF00B050"/>
        <rFont val="Calibri"/>
        <family val="2"/>
        <scheme val="minor"/>
      </rPr>
      <t xml:space="preserve"> $5/GUEST</t>
    </r>
  </si>
  <si>
    <r>
      <t>TABLE WINE -</t>
    </r>
    <r>
      <rPr>
        <sz val="10"/>
        <color rgb="FF00B050"/>
        <rFont val="Calibri"/>
        <family val="2"/>
        <scheme val="minor"/>
      </rPr>
      <t xml:space="preserve"> $10/GUEST</t>
    </r>
  </si>
  <si>
    <t># OF GUESTS</t>
  </si>
  <si>
    <t xml:space="preserve">WEDDING COST CALCULATOR </t>
  </si>
  <si>
    <r>
      <t xml:space="preserve">DRINK TICKET (1X) - </t>
    </r>
    <r>
      <rPr>
        <sz val="10"/>
        <color rgb="FF00B050"/>
        <rFont val="Calibri"/>
        <family val="2"/>
        <scheme val="minor"/>
      </rPr>
      <t>$8.50/GUEST</t>
    </r>
  </si>
  <si>
    <r>
      <t xml:space="preserve">DRINK TICKET (2X) - </t>
    </r>
    <r>
      <rPr>
        <sz val="10"/>
        <color rgb="FF00B050"/>
        <rFont val="Calibri"/>
        <family val="2"/>
        <scheme val="minor"/>
      </rPr>
      <t>$17/GUEST</t>
    </r>
  </si>
  <si>
    <r>
      <t xml:space="preserve">DRINK TICKET (3X) - </t>
    </r>
    <r>
      <rPr>
        <sz val="10"/>
        <color rgb="FF00B050"/>
        <rFont val="Calibri"/>
        <family val="2"/>
        <scheme val="minor"/>
      </rPr>
      <t>$25.5/GUEST</t>
    </r>
  </si>
  <si>
    <r>
      <t xml:space="preserve">SPIKED PUNCH - </t>
    </r>
    <r>
      <rPr>
        <sz val="10"/>
        <color rgb="FF00B050"/>
        <rFont val="Calibri"/>
        <family val="2"/>
        <scheme val="minor"/>
      </rPr>
      <t>$5 /GUEST</t>
    </r>
  </si>
  <si>
    <r>
      <t xml:space="preserve">APPETIZERS - </t>
    </r>
    <r>
      <rPr>
        <sz val="10"/>
        <color rgb="FF00B050"/>
        <rFont val="Calibri"/>
        <family val="2"/>
        <scheme val="minor"/>
      </rPr>
      <t>$12/GUEST</t>
    </r>
  </si>
  <si>
    <r>
      <t xml:space="preserve">BUFFET MEAL - </t>
    </r>
    <r>
      <rPr>
        <sz val="10"/>
        <color rgb="FF00B050"/>
        <rFont val="Calibri"/>
        <family val="2"/>
        <scheme val="minor"/>
      </rPr>
      <t>$70/GUEST</t>
    </r>
  </si>
  <si>
    <r>
      <t xml:space="preserve">DESSERT UPGRADE - </t>
    </r>
    <r>
      <rPr>
        <sz val="10"/>
        <color rgb="FF00B050"/>
        <rFont val="Calibri"/>
        <family val="2"/>
        <scheme val="minor"/>
      </rPr>
      <t>$12/GUEST</t>
    </r>
  </si>
  <si>
    <r>
      <t xml:space="preserve">PLATED MEAL SERVICE - </t>
    </r>
    <r>
      <rPr>
        <sz val="10"/>
        <color rgb="FF00B050"/>
        <rFont val="Calibri"/>
        <family val="2"/>
        <scheme val="minor"/>
      </rPr>
      <t>$80/GUEST</t>
    </r>
  </si>
  <si>
    <r>
      <t xml:space="preserve">WEDDING CAKE FEE - </t>
    </r>
    <r>
      <rPr>
        <sz val="10"/>
        <color rgb="FF00B050"/>
        <rFont val="Calibri"/>
        <family val="2"/>
        <scheme val="minor"/>
      </rPr>
      <t>$2/GUEST</t>
    </r>
  </si>
  <si>
    <r>
      <t xml:space="preserve">LATE NIGHT SNACKS - </t>
    </r>
    <r>
      <rPr>
        <sz val="10"/>
        <color rgb="FF00B050"/>
        <rFont val="Calibri"/>
        <family val="2"/>
        <scheme val="minor"/>
      </rPr>
      <t>$20/GUEST</t>
    </r>
  </si>
  <si>
    <t>DOES THIS SATISFY YOUR MINIMUM SPEND?</t>
  </si>
  <si>
    <t>FOOD + BEVERAGE + VENUE</t>
  </si>
  <si>
    <t xml:space="preserve">PRO TIP - Food + Beverage + Venue Cost = 40% to 50% of Wedding Budget.  For some quick and dirty math, take your number and multiply by 2 to see if you are keeping on budget.  For instance, if you had a total of $15,000 then you are tracking for a $30,000 wedding.  If your budget is $25,000, it is safe to assume that  you have overspent on the catering and need to par down. </t>
  </si>
  <si>
    <r>
      <t xml:space="preserve">WEDDING CAKLE - </t>
    </r>
    <r>
      <rPr>
        <sz val="10"/>
        <color rgb="FF00B050"/>
        <rFont val="Calibri"/>
        <family val="2"/>
        <scheme val="minor"/>
      </rPr>
      <t>$3/GUEST</t>
    </r>
  </si>
  <si>
    <t>WEDDING VENDORS</t>
  </si>
  <si>
    <r>
      <t xml:space="preserve">WEDDING PLANNER - </t>
    </r>
    <r>
      <rPr>
        <sz val="10"/>
        <color rgb="FF00B050"/>
        <rFont val="Calibri"/>
        <family val="2"/>
        <scheme val="minor"/>
      </rPr>
      <t>$1,800 TO $5,000</t>
    </r>
  </si>
  <si>
    <r>
      <t xml:space="preserve">WEDDING COORDINATOR - </t>
    </r>
    <r>
      <rPr>
        <sz val="10"/>
        <color rgb="FF00B050"/>
        <rFont val="Calibri"/>
        <family val="2"/>
        <scheme val="minor"/>
      </rPr>
      <t>$800 TO $2,000</t>
    </r>
  </si>
  <si>
    <r>
      <t xml:space="preserve">PHOTOGRAPHER - </t>
    </r>
    <r>
      <rPr>
        <sz val="10"/>
        <color rgb="FF00B050"/>
        <rFont val="Calibri"/>
        <family val="2"/>
        <scheme val="minor"/>
      </rPr>
      <t>$2,500 TO $4,000</t>
    </r>
  </si>
  <si>
    <r>
      <t xml:space="preserve">OFFICIANT - </t>
    </r>
    <r>
      <rPr>
        <sz val="10"/>
        <color rgb="FF00B050"/>
        <rFont val="Calibri"/>
        <family val="2"/>
        <scheme val="minor"/>
      </rPr>
      <t>$350 TO $600</t>
    </r>
  </si>
  <si>
    <r>
      <t xml:space="preserve">VIDEOGRAPHER - </t>
    </r>
    <r>
      <rPr>
        <sz val="10"/>
        <color rgb="FF00B050"/>
        <rFont val="Calibri"/>
        <family val="2"/>
        <scheme val="minor"/>
      </rPr>
      <t>$3,000 TO $5,000</t>
    </r>
  </si>
  <si>
    <r>
      <t xml:space="preserve">DJ WITH A/V RENTALS - </t>
    </r>
    <r>
      <rPr>
        <sz val="10"/>
        <color rgb="FF00B050"/>
        <rFont val="Calibri"/>
        <family val="2"/>
        <scheme val="minor"/>
      </rPr>
      <t>$1,200 TO $2,000</t>
    </r>
  </si>
  <si>
    <r>
      <t xml:space="preserve">BRIDAL FLORAL - </t>
    </r>
    <r>
      <rPr>
        <sz val="10"/>
        <color rgb="FF00B050"/>
        <rFont val="Calibri"/>
        <family val="2"/>
        <scheme val="minor"/>
      </rPr>
      <t>$800 TO $1,500</t>
    </r>
  </si>
  <si>
    <r>
      <t xml:space="preserve">EVENT FLORAL - </t>
    </r>
    <r>
      <rPr>
        <sz val="10"/>
        <color rgb="FF00B050"/>
        <rFont val="Calibri"/>
        <family val="2"/>
        <scheme val="minor"/>
      </rPr>
      <t>$500 TO $1,500</t>
    </r>
  </si>
  <si>
    <r>
      <t xml:space="preserve">MOBILE BAR SERVICE - </t>
    </r>
    <r>
      <rPr>
        <sz val="10"/>
        <color rgb="FF00B050"/>
        <rFont val="Calibri"/>
        <family val="2"/>
        <scheme val="minor"/>
      </rPr>
      <t>$500 TO $2,000</t>
    </r>
  </si>
  <si>
    <r>
      <t xml:space="preserve">BRIDE HAIR + MAKEUP - </t>
    </r>
    <r>
      <rPr>
        <sz val="10"/>
        <color rgb="FF00B050"/>
        <rFont val="Calibri"/>
        <family val="2"/>
        <scheme val="minor"/>
      </rPr>
      <t>$150 TO $300</t>
    </r>
  </si>
  <si>
    <r>
      <t xml:space="preserve">TRANSPORTATION - </t>
    </r>
    <r>
      <rPr>
        <sz val="10"/>
        <color rgb="FF00B050"/>
        <rFont val="Calibri"/>
        <family val="2"/>
        <scheme val="minor"/>
      </rPr>
      <t>$300 TO $600</t>
    </r>
  </si>
  <si>
    <r>
      <t xml:space="preserve">CEREMONY ROOM RENTAL - </t>
    </r>
    <r>
      <rPr>
        <sz val="10"/>
        <color rgb="FF00B050"/>
        <rFont val="Calibri"/>
        <family val="2"/>
        <scheme val="minor"/>
      </rPr>
      <t xml:space="preserve">$1,000 </t>
    </r>
  </si>
  <si>
    <r>
      <t xml:space="preserve">RECEPTION ROOM RENTAL - </t>
    </r>
    <r>
      <rPr>
        <sz val="10"/>
        <color rgb="FF00B050"/>
        <rFont val="Calibri"/>
        <family val="2"/>
        <scheme val="minor"/>
      </rPr>
      <t xml:space="preserve">$1,500 </t>
    </r>
  </si>
  <si>
    <r>
      <t xml:space="preserve">AV RENTALS - </t>
    </r>
    <r>
      <rPr>
        <sz val="10"/>
        <color rgb="FF00B050"/>
        <rFont val="Calibri"/>
        <family val="2"/>
        <scheme val="minor"/>
      </rPr>
      <t xml:space="preserve">$300 </t>
    </r>
  </si>
  <si>
    <r>
      <t xml:space="preserve">OUTDOOR SOUND EQUIP - </t>
    </r>
    <r>
      <rPr>
        <sz val="10"/>
        <color rgb="FF00B050"/>
        <rFont val="Calibri"/>
        <family val="2"/>
        <scheme val="minor"/>
      </rPr>
      <t>$250</t>
    </r>
  </si>
  <si>
    <r>
      <t xml:space="preserve">CHAIR - </t>
    </r>
    <r>
      <rPr>
        <sz val="10"/>
        <color rgb="FF00B050"/>
        <rFont val="Calibri"/>
        <family val="2"/>
        <scheme val="minor"/>
      </rPr>
      <t>$6 TO $8 /GUEST</t>
    </r>
  </si>
  <si>
    <r>
      <t xml:space="preserve">SPECIALTY DESSERTS - </t>
    </r>
    <r>
      <rPr>
        <sz val="10"/>
        <color rgb="FF00B050"/>
        <rFont val="Calibri"/>
        <family val="2"/>
        <scheme val="minor"/>
      </rPr>
      <t>$3/GUEST</t>
    </r>
  </si>
  <si>
    <r>
      <t xml:space="preserve">WEDDING ARCH - </t>
    </r>
    <r>
      <rPr>
        <sz val="10"/>
        <color rgb="FF00B050"/>
        <rFont val="Calibri"/>
        <family val="2"/>
        <scheme val="minor"/>
      </rPr>
      <t>$150 TO $300</t>
    </r>
  </si>
  <si>
    <r>
      <t xml:space="preserve">FAVORS - </t>
    </r>
    <r>
      <rPr>
        <sz val="10"/>
        <color rgb="FF00B050"/>
        <rFont val="Calibri"/>
        <family val="2"/>
        <scheme val="minor"/>
      </rPr>
      <t>$2.50/GUEST</t>
    </r>
  </si>
  <si>
    <r>
      <t xml:space="preserve">PHOTOBOOTH - </t>
    </r>
    <r>
      <rPr>
        <sz val="10"/>
        <color rgb="FF00B050"/>
        <rFont val="Calibri"/>
        <family val="2"/>
        <scheme val="minor"/>
      </rPr>
      <t>$300 TO $500</t>
    </r>
  </si>
  <si>
    <t>EVENT RENTALS + DÉCOR</t>
  </si>
  <si>
    <r>
      <t xml:space="preserve">INVITATIONS + STATIONARY - </t>
    </r>
    <r>
      <rPr>
        <sz val="10"/>
        <color rgb="FF00B050"/>
        <rFont val="Calibri"/>
        <family val="2"/>
        <scheme val="minor"/>
      </rPr>
      <t>$500 TO $1,800</t>
    </r>
  </si>
  <si>
    <r>
      <t xml:space="preserve">ALL INCLUSIVE OPTION - </t>
    </r>
    <r>
      <rPr>
        <sz val="10"/>
        <color rgb="FF00B050"/>
        <rFont val="Calibri"/>
        <family val="2"/>
        <scheme val="minor"/>
      </rPr>
      <t>$150 /GUEST</t>
    </r>
  </si>
  <si>
    <t>DON'T FORGET ABOUT THESE ITEMS</t>
  </si>
  <si>
    <r>
      <t xml:space="preserve">OPEN BAR OPTION - </t>
    </r>
    <r>
      <rPr>
        <sz val="10"/>
        <color rgb="FF00B050"/>
        <rFont val="Calibri"/>
        <family val="2"/>
        <scheme val="minor"/>
      </rPr>
      <t>$40/GUEST</t>
    </r>
  </si>
  <si>
    <r>
      <t xml:space="preserve">GRATUITY / SERVICE FEE </t>
    </r>
    <r>
      <rPr>
        <sz val="10"/>
        <color rgb="FF00B050"/>
        <rFont val="Calibri"/>
        <family val="2"/>
        <scheme val="minor"/>
      </rPr>
      <t>18%</t>
    </r>
  </si>
  <si>
    <t xml:space="preserve">TOTAL FOOD + BEVERAGE + VENUE </t>
  </si>
  <si>
    <r>
      <t xml:space="preserve">HOW TO USE THIS CALCULATOR - Be sure to only alter the entries that are </t>
    </r>
    <r>
      <rPr>
        <sz val="10"/>
        <color rgb="FF00B050"/>
        <rFont val="Calibri"/>
        <family val="2"/>
        <scheme val="minor"/>
      </rPr>
      <t xml:space="preserve">GREEN, </t>
    </r>
    <r>
      <rPr>
        <sz val="10"/>
        <rFont val="Calibri"/>
        <family val="2"/>
        <scheme val="minor"/>
      </rPr>
      <t>everything else will calculate for you automatically.</t>
    </r>
    <r>
      <rPr>
        <sz val="10"/>
        <color rgb="FF00B050"/>
        <rFont val="Calibri"/>
        <family val="2"/>
        <scheme val="minor"/>
      </rPr>
      <t xml:space="preserve">
</t>
    </r>
    <r>
      <rPr>
        <b/>
        <sz val="10"/>
        <rFont val="Calibri"/>
        <family val="2"/>
        <scheme val="minor"/>
      </rPr>
      <t>STEP 1</t>
    </r>
    <r>
      <rPr>
        <sz val="10"/>
        <color rgb="FF00B050"/>
        <rFont val="Calibri"/>
        <family val="2"/>
        <scheme val="minor"/>
      </rPr>
      <t xml:space="preserve">: </t>
    </r>
    <r>
      <rPr>
        <sz val="10"/>
        <rFont val="Calibri"/>
        <family val="2"/>
        <scheme val="minor"/>
      </rPr>
      <t xml:space="preserve">You will need to go through your quotes to get the exact dollar figures for each item and update accordingly in Column A.  
</t>
    </r>
    <r>
      <rPr>
        <b/>
        <sz val="10"/>
        <rFont val="Calibri"/>
        <family val="2"/>
        <scheme val="minor"/>
      </rPr>
      <t>Step 2</t>
    </r>
    <r>
      <rPr>
        <sz val="10"/>
        <rFont val="Calibri"/>
        <family val="2"/>
        <scheme val="minor"/>
      </rPr>
      <t xml:space="preserve">: Determine which items to include in your budget; enter the dollar value in Column B, enter 0 if not including / not applicable.
</t>
    </r>
    <r>
      <rPr>
        <b/>
        <sz val="10"/>
        <rFont val="Calibri"/>
        <family val="2"/>
        <scheme val="minor"/>
      </rPr>
      <t>Step 3:</t>
    </r>
    <r>
      <rPr>
        <sz val="10"/>
        <rFont val="Calibri"/>
        <family val="2"/>
        <scheme val="minor"/>
      </rPr>
      <t xml:space="preserve"> Enter your estimated guest count, you only have to do this at the top where it is</t>
    </r>
    <r>
      <rPr>
        <sz val="10"/>
        <color rgb="FF00B050"/>
        <rFont val="Calibri"/>
        <family val="2"/>
        <scheme val="minor"/>
      </rPr>
      <t xml:space="preserve"> GREEN</t>
    </r>
    <r>
      <rPr>
        <sz val="10"/>
        <rFont val="Calibri"/>
        <family val="2"/>
        <scheme val="minor"/>
      </rPr>
      <t>; the others will update automatically.  
Please note that this calculator focuses on the wedding event.  Wedding bands, attire, accessories, gifts etc are not included.  You will also need to include the appropriate taxes/fees applicable to your region.</t>
    </r>
  </si>
  <si>
    <t>WEDDING EXPENSE</t>
  </si>
  <si>
    <t>PAYMENT 01</t>
  </si>
  <si>
    <t>PAYMENT 02</t>
  </si>
  <si>
    <t>Photographer</t>
  </si>
  <si>
    <t>PAYMENT 03</t>
  </si>
  <si>
    <t>PAYMENT 04</t>
  </si>
  <si>
    <t>BALANCE</t>
  </si>
  <si>
    <t xml:space="preserve"> COST $</t>
  </si>
  <si>
    <t>DEPOSIT $</t>
  </si>
  <si>
    <t>Venue</t>
  </si>
  <si>
    <t>WEDDING BUDGET $$</t>
  </si>
  <si>
    <t>Wedding Planner</t>
  </si>
  <si>
    <t>Wedding Cake</t>
  </si>
  <si>
    <r>
      <t xml:space="preserve">** Please remember to only change the values that are in </t>
    </r>
    <r>
      <rPr>
        <b/>
        <sz val="10"/>
        <color rgb="FF00B050"/>
        <rFont val="Calibri"/>
        <family val="2"/>
        <scheme val="minor"/>
      </rPr>
      <t>GREEN</t>
    </r>
    <r>
      <rPr>
        <b/>
        <sz val="10"/>
        <color theme="1"/>
        <rFont val="Calibri"/>
        <family val="2"/>
        <scheme val="minor"/>
      </rPr>
      <t>, the rest will automatically calculate</t>
    </r>
  </si>
  <si>
    <t>TOTAL $$ SPENT</t>
  </si>
  <si>
    <t>TOTAL $$ REMAINING</t>
  </si>
  <si>
    <t>WEDDING BUDGET MASTER TRACKER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</si>
</sst>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9" x14ac:knownFonts="1">
    <font>
      <sz val="11"/>
      <color theme="1"/>
      <name val="Calibri"/>
      <family val="2"/>
      <scheme val="minor"/>
    </font>
    <font>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
      <b/>
      <sz val="10"/>
      <color rgb="FF00B050"/>
      <name val="Calibri"/>
      <family val="2"/>
      <scheme val="minor"/>
    </font>
    <font>
      <b/>
      <sz val="10"/>
      <color theme="1"/>
      <name val="Calibri"/>
      <family val="2"/>
      <scheme val="minor"/>
    </font>
    <font>
      <sz val="10"/>
      <color rgb="FF00B050"/>
      <name val="Calibri"/>
      <family val="2"/>
      <scheme val="minor"/>
    </font>
    <font>
      <sz val="11"/>
      <name val="Calibri"/>
      <family val="2"/>
      <scheme val="minor"/>
    </font>
  </fonts>
  <fills count="9">
    <fill>
      <patternFill patternType="none"/>
    </fill>
    <fill>
      <patternFill patternType="gray125"/>
    </fill>
    <fill>
      <patternFill patternType="solid">
        <fgColor theme="0" tint="-0.249977111117893"/>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17">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1">
    <xf numFmtId="0" fontId="0" fillId="0" borderId="0" xfId="0"/>
    <xf numFmtId="0" fontId="2" fillId="0" borderId="0" xfId="0" applyFont="1"/>
    <xf numFmtId="0" fontId="2" fillId="0" borderId="0" xfId="0" applyFont="1" applyFill="1"/>
    <xf numFmtId="0" fontId="6" fillId="0" borderId="0" xfId="0" applyFont="1" applyFill="1"/>
    <xf numFmtId="3" fontId="6" fillId="0" borderId="0" xfId="0" applyNumberFormat="1" applyFont="1" applyFill="1" applyAlignment="1">
      <alignment horizontal="center" vertical="center"/>
    </xf>
    <xf numFmtId="3" fontId="2" fillId="0" borderId="0" xfId="1" applyNumberFormat="1" applyFont="1" applyFill="1" applyBorder="1" applyAlignment="1">
      <alignment horizontal="center" vertical="center"/>
    </xf>
    <xf numFmtId="3" fontId="2" fillId="0" borderId="2" xfId="1" applyNumberFormat="1" applyFont="1" applyFill="1" applyBorder="1" applyAlignment="1">
      <alignment horizontal="center" vertical="center"/>
    </xf>
    <xf numFmtId="3" fontId="3" fillId="0" borderId="0" xfId="0" applyNumberFormat="1" applyFont="1" applyBorder="1" applyAlignment="1">
      <alignment horizontal="center" vertical="center"/>
    </xf>
    <xf numFmtId="3" fontId="3" fillId="0" borderId="2" xfId="0" applyNumberFormat="1" applyFont="1" applyBorder="1" applyAlignment="1">
      <alignment horizontal="center" vertical="center"/>
    </xf>
    <xf numFmtId="3" fontId="2" fillId="0" borderId="0" xfId="0" applyNumberFormat="1" applyFont="1" applyBorder="1" applyAlignment="1">
      <alignment horizontal="center" vertical="center"/>
    </xf>
    <xf numFmtId="3" fontId="2" fillId="0" borderId="2" xfId="0" applyNumberFormat="1" applyFont="1" applyBorder="1" applyAlignment="1">
      <alignment horizontal="center" vertical="center"/>
    </xf>
    <xf numFmtId="0" fontId="2" fillId="0" borderId="6" xfId="0" applyFont="1" applyBorder="1"/>
    <xf numFmtId="3" fontId="2" fillId="0" borderId="0" xfId="0" applyNumberFormat="1" applyFont="1" applyBorder="1" applyAlignment="1">
      <alignment horizontal="center"/>
    </xf>
    <xf numFmtId="3" fontId="2" fillId="0" borderId="2" xfId="0" applyNumberFormat="1" applyFont="1" applyBorder="1" applyAlignment="1">
      <alignment horizontal="center"/>
    </xf>
    <xf numFmtId="0" fontId="2" fillId="0" borderId="0" xfId="0" applyFont="1" applyBorder="1"/>
    <xf numFmtId="0" fontId="2" fillId="0" borderId="2" xfId="0" applyFont="1" applyBorder="1"/>
    <xf numFmtId="0" fontId="2" fillId="5" borderId="6" xfId="0" applyFont="1" applyFill="1" applyBorder="1"/>
    <xf numFmtId="0" fontId="2" fillId="5" borderId="0" xfId="0" applyFont="1" applyFill="1" applyBorder="1"/>
    <xf numFmtId="0" fontId="2" fillId="5" borderId="2" xfId="0" applyFont="1" applyFill="1" applyBorder="1"/>
    <xf numFmtId="0" fontId="2" fillId="5" borderId="7" xfId="0" applyFont="1" applyFill="1" applyBorder="1"/>
    <xf numFmtId="0" fontId="2" fillId="5" borderId="1" xfId="0" applyFont="1" applyFill="1" applyBorder="1"/>
    <xf numFmtId="0" fontId="2" fillId="5" borderId="8" xfId="0" applyFont="1" applyFill="1" applyBorder="1"/>
    <xf numFmtId="0" fontId="3" fillId="0" borderId="6" xfId="0" applyFont="1" applyFill="1" applyBorder="1" applyAlignment="1">
      <alignment horizontal="left" vertical="center"/>
    </xf>
    <xf numFmtId="0" fontId="2" fillId="0" borderId="6" xfId="0" applyFont="1" applyFill="1" applyBorder="1" applyAlignment="1">
      <alignment horizontal="left"/>
    </xf>
    <xf numFmtId="0" fontId="2" fillId="0" borderId="0" xfId="0" applyFont="1" applyFill="1" applyBorder="1"/>
    <xf numFmtId="0" fontId="2" fillId="0" borderId="6" xfId="0" applyFont="1" applyFill="1" applyBorder="1"/>
    <xf numFmtId="3" fontId="3" fillId="0" borderId="0" xfId="1" applyNumberFormat="1" applyFont="1" applyFill="1" applyBorder="1" applyAlignment="1">
      <alignment horizontal="center" vertical="center"/>
    </xf>
    <xf numFmtId="3" fontId="3" fillId="0" borderId="2" xfId="1" applyNumberFormat="1" applyFont="1" applyFill="1" applyBorder="1" applyAlignment="1">
      <alignment horizontal="center" vertical="center"/>
    </xf>
    <xf numFmtId="0" fontId="6" fillId="0" borderId="6" xfId="0" applyFont="1" applyBorder="1"/>
    <xf numFmtId="0" fontId="6" fillId="0" borderId="0" xfId="0" applyFont="1" applyBorder="1"/>
    <xf numFmtId="3" fontId="6" fillId="0" borderId="0" xfId="0" applyNumberFormat="1" applyFont="1" applyBorder="1" applyAlignment="1">
      <alignment horizontal="center"/>
    </xf>
    <xf numFmtId="3" fontId="6" fillId="0" borderId="2" xfId="0" applyNumberFormat="1" applyFont="1" applyBorder="1" applyAlignment="1">
      <alignment horizontal="center"/>
    </xf>
    <xf numFmtId="0" fontId="6" fillId="6" borderId="6" xfId="0" applyFont="1" applyFill="1" applyBorder="1"/>
    <xf numFmtId="0" fontId="6" fillId="6" borderId="0" xfId="0" applyFont="1" applyFill="1" applyBorder="1"/>
    <xf numFmtId="3" fontId="6" fillId="6" borderId="0" xfId="0" applyNumberFormat="1" applyFont="1" applyFill="1" applyBorder="1" applyAlignment="1">
      <alignment horizontal="center"/>
    </xf>
    <xf numFmtId="3" fontId="3" fillId="0" borderId="0" xfId="0" applyNumberFormat="1" applyFont="1" applyFill="1" applyBorder="1" applyAlignment="1">
      <alignment horizontal="center" vertical="center"/>
    </xf>
    <xf numFmtId="3" fontId="3" fillId="0" borderId="2" xfId="0" applyNumberFormat="1" applyFont="1" applyFill="1" applyBorder="1" applyAlignment="1">
      <alignment horizontal="center" vertical="center"/>
    </xf>
    <xf numFmtId="0" fontId="2" fillId="0" borderId="0" xfId="0" applyFont="1" applyAlignment="1">
      <alignment horizontal="center"/>
    </xf>
    <xf numFmtId="0" fontId="6" fillId="7" borderId="3" xfId="0" applyFont="1" applyFill="1" applyBorder="1" applyAlignment="1">
      <alignment horizontal="left" vertical="center"/>
    </xf>
    <xf numFmtId="0" fontId="6" fillId="7" borderId="4" xfId="0" applyFont="1" applyFill="1" applyBorder="1" applyAlignment="1">
      <alignment horizontal="center" vertical="center"/>
    </xf>
    <xf numFmtId="0" fontId="6" fillId="0" borderId="6" xfId="0" applyFont="1" applyFill="1" applyBorder="1" applyAlignment="1">
      <alignment horizontal="left" vertic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6" fillId="7" borderId="5" xfId="0" applyFont="1" applyFill="1" applyBorder="1" applyAlignment="1">
      <alignment horizontal="center" vertical="center"/>
    </xf>
    <xf numFmtId="1" fontId="7" fillId="0" borderId="0" xfId="0" applyNumberFormat="1" applyFont="1" applyFill="1" applyBorder="1" applyAlignment="1">
      <alignment horizontal="center" vertical="center"/>
    </xf>
    <xf numFmtId="0" fontId="2" fillId="0" borderId="6" xfId="0" applyFont="1" applyBorder="1" applyAlignment="1"/>
    <xf numFmtId="0" fontId="2" fillId="0" borderId="0" xfId="0" applyFont="1" applyAlignment="1"/>
    <xf numFmtId="3" fontId="7" fillId="0" borderId="0" xfId="0" applyNumberFormat="1" applyFont="1" applyBorder="1" applyAlignment="1">
      <alignment horizontal="center"/>
    </xf>
    <xf numFmtId="0" fontId="7" fillId="0" borderId="0" xfId="0" applyFont="1" applyBorder="1" applyAlignment="1">
      <alignment horizontal="center"/>
    </xf>
    <xf numFmtId="0" fontId="0" fillId="0" borderId="0" xfId="0" applyFill="1"/>
    <xf numFmtId="3" fontId="7" fillId="0" borderId="0" xfId="0" applyNumberFormat="1" applyFont="1" applyFill="1" applyBorder="1" applyAlignment="1">
      <alignment horizontal="center" vertical="center"/>
    </xf>
    <xf numFmtId="3" fontId="6" fillId="4" borderId="10" xfId="0" applyNumberFormat="1" applyFont="1" applyFill="1" applyBorder="1" applyAlignment="1">
      <alignment horizontal="center"/>
    </xf>
    <xf numFmtId="3" fontId="6" fillId="4" borderId="11" xfId="0" applyNumberFormat="1" applyFont="1" applyFill="1" applyBorder="1" applyAlignment="1">
      <alignment horizontal="center"/>
    </xf>
    <xf numFmtId="0" fontId="6" fillId="4" borderId="9" xfId="0" applyFont="1" applyFill="1" applyBorder="1"/>
    <xf numFmtId="0" fontId="6" fillId="4" borderId="10" xfId="0" applyFont="1" applyFill="1" applyBorder="1"/>
    <xf numFmtId="0" fontId="6" fillId="3" borderId="9" xfId="0" applyFont="1" applyFill="1" applyBorder="1"/>
    <xf numFmtId="0" fontId="6" fillId="3" borderId="10" xfId="0" applyFont="1" applyFill="1" applyBorder="1"/>
    <xf numFmtId="3" fontId="6" fillId="3" borderId="10" xfId="0" applyNumberFormat="1" applyFont="1" applyFill="1" applyBorder="1" applyAlignment="1">
      <alignment horizontal="center" vertical="center"/>
    </xf>
    <xf numFmtId="3" fontId="6" fillId="3" borderId="11" xfId="0" applyNumberFormat="1" applyFont="1" applyFill="1" applyBorder="1" applyAlignment="1">
      <alignment horizontal="center" vertical="center"/>
    </xf>
    <xf numFmtId="3" fontId="2" fillId="0" borderId="12" xfId="0" applyNumberFormat="1" applyFont="1" applyBorder="1" applyAlignment="1">
      <alignment horizontal="center" vertical="center"/>
    </xf>
    <xf numFmtId="3" fontId="3" fillId="0" borderId="0" xfId="0" applyNumberFormat="1" applyFont="1" applyBorder="1" applyAlignment="1">
      <alignment horizontal="center"/>
    </xf>
    <xf numFmtId="3" fontId="3" fillId="0" borderId="2" xfId="0" applyNumberFormat="1" applyFont="1" applyBorder="1" applyAlignment="1">
      <alignment horizontal="center"/>
    </xf>
    <xf numFmtId="0" fontId="6" fillId="0" borderId="2" xfId="0" applyFont="1" applyFill="1" applyBorder="1" applyAlignment="1">
      <alignment horizontal="center" vertical="center"/>
    </xf>
    <xf numFmtId="0" fontId="2" fillId="0" borderId="6" xfId="0" applyFont="1" applyBorder="1" applyAlignment="1">
      <alignment wrapText="1"/>
    </xf>
    <xf numFmtId="0" fontId="7" fillId="0" borderId="0" xfId="0" applyFont="1" applyFill="1" applyBorder="1" applyAlignment="1">
      <alignment horizontal="center"/>
    </xf>
    <xf numFmtId="0" fontId="2" fillId="0" borderId="13" xfId="0" applyFont="1" applyFill="1" applyBorder="1"/>
    <xf numFmtId="9" fontId="7" fillId="0" borderId="0" xfId="2" applyFont="1" applyFill="1" applyBorder="1" applyAlignment="1">
      <alignment horizontal="center" vertical="center"/>
    </xf>
    <xf numFmtId="3" fontId="6" fillId="0" borderId="0" xfId="0" applyNumberFormat="1" applyFont="1" applyFill="1" applyBorder="1" applyAlignment="1">
      <alignment horizontal="center" vertical="center"/>
    </xf>
    <xf numFmtId="3" fontId="3" fillId="0" borderId="15" xfId="0" applyNumberFormat="1" applyFont="1" applyFill="1" applyBorder="1" applyAlignment="1">
      <alignment horizontal="center" vertical="center"/>
    </xf>
    <xf numFmtId="3" fontId="7" fillId="0" borderId="15" xfId="0" applyNumberFormat="1" applyFont="1" applyFill="1" applyBorder="1" applyAlignment="1">
      <alignment horizontal="center" vertical="center"/>
    </xf>
    <xf numFmtId="3" fontId="7" fillId="0" borderId="16" xfId="0" applyNumberFormat="1" applyFont="1" applyFill="1" applyBorder="1" applyAlignment="1">
      <alignment horizontal="center" vertical="center"/>
    </xf>
    <xf numFmtId="3" fontId="3" fillId="0" borderId="16" xfId="0" applyNumberFormat="1" applyFont="1" applyFill="1" applyBorder="1" applyAlignment="1">
      <alignment horizontal="center" vertical="center"/>
    </xf>
    <xf numFmtId="3" fontId="7" fillId="8" borderId="15" xfId="0" applyNumberFormat="1" applyFont="1" applyFill="1" applyBorder="1" applyAlignment="1">
      <alignment horizontal="center" vertical="center"/>
    </xf>
    <xf numFmtId="3" fontId="3" fillId="8" borderId="15" xfId="0" applyNumberFormat="1" applyFont="1" applyFill="1" applyBorder="1" applyAlignment="1">
      <alignment horizontal="center" vertical="center"/>
    </xf>
    <xf numFmtId="0" fontId="2" fillId="0" borderId="0" xfId="0" applyFont="1" applyBorder="1" applyAlignment="1">
      <alignment horizontal="center" wrapText="1"/>
    </xf>
    <xf numFmtId="0" fontId="2" fillId="5" borderId="7" xfId="0" applyFont="1" applyFill="1" applyBorder="1" applyAlignment="1">
      <alignment horizontal="left" vertical="top" wrapText="1"/>
    </xf>
    <xf numFmtId="0" fontId="2" fillId="5" borderId="1" xfId="0" applyFont="1" applyFill="1" applyBorder="1" applyAlignment="1">
      <alignment horizontal="left" vertical="top" wrapText="1"/>
    </xf>
    <xf numFmtId="0" fontId="2" fillId="5" borderId="8" xfId="0" applyFont="1" applyFill="1" applyBorder="1" applyAlignment="1">
      <alignment horizontal="left" vertical="top" wrapText="1"/>
    </xf>
    <xf numFmtId="0" fontId="2" fillId="0" borderId="6" xfId="0" applyFont="1" applyBorder="1" applyAlignment="1">
      <alignment horizontal="left" vertical="center"/>
    </xf>
    <xf numFmtId="0" fontId="2" fillId="0" borderId="0" xfId="0" applyFont="1" applyAlignment="1">
      <alignment horizontal="left"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 fillId="0" borderId="2" xfId="0" applyFont="1" applyBorder="1" applyAlignment="1">
      <alignment horizontal="left" vertical="center" wrapText="1"/>
    </xf>
    <xf numFmtId="0" fontId="6" fillId="7" borderId="6" xfId="0" applyFont="1" applyFill="1" applyBorder="1" applyAlignment="1">
      <alignment horizontal="left" vertical="center"/>
    </xf>
    <xf numFmtId="0" fontId="6" fillId="7" borderId="0" xfId="0" applyFont="1" applyFill="1" applyBorder="1" applyAlignment="1">
      <alignment horizontal="center" vertical="center"/>
    </xf>
    <xf numFmtId="0" fontId="5" fillId="7" borderId="0" xfId="0" applyFont="1" applyFill="1" applyBorder="1" applyAlignment="1">
      <alignment horizontal="center" vertical="center"/>
    </xf>
    <xf numFmtId="0" fontId="5" fillId="7" borderId="2" xfId="0" applyFont="1" applyFill="1" applyBorder="1" applyAlignment="1">
      <alignment horizontal="center" vertical="center"/>
    </xf>
    <xf numFmtId="0" fontId="8" fillId="0" borderId="6" xfId="0" applyFont="1" applyBorder="1" applyAlignment="1">
      <alignment horizontal="left"/>
    </xf>
    <xf numFmtId="0" fontId="8" fillId="0" borderId="0" xfId="0" applyFont="1" applyBorder="1" applyAlignment="1">
      <alignment horizontal="left"/>
    </xf>
    <xf numFmtId="0" fontId="8" fillId="8" borderId="6" xfId="0" applyFont="1" applyFill="1" applyBorder="1" applyAlignment="1">
      <alignment horizontal="left"/>
    </xf>
    <xf numFmtId="0" fontId="8" fillId="8" borderId="0" xfId="0" applyFont="1" applyFill="1" applyBorder="1" applyAlignment="1">
      <alignment horizontal="left"/>
    </xf>
    <xf numFmtId="0" fontId="8" fillId="0" borderId="7" xfId="0" applyFont="1" applyBorder="1" applyAlignment="1">
      <alignment horizontal="left"/>
    </xf>
    <xf numFmtId="0" fontId="8" fillId="0" borderId="1" xfId="0" applyFont="1" applyBorder="1" applyAlignment="1">
      <alignment horizontal="left"/>
    </xf>
    <xf numFmtId="0" fontId="3" fillId="0" borderId="6" xfId="0" applyFont="1" applyFill="1" applyBorder="1" applyAlignment="1">
      <alignment horizontal="left"/>
    </xf>
    <xf numFmtId="0" fontId="3" fillId="0" borderId="0" xfId="0" applyFont="1" applyFill="1" applyBorder="1" applyAlignment="1">
      <alignment horizontal="left"/>
    </xf>
    <xf numFmtId="0" fontId="3" fillId="8" borderId="6" xfId="0" applyFont="1" applyFill="1" applyBorder="1" applyAlignment="1">
      <alignment horizontal="left"/>
    </xf>
    <xf numFmtId="0" fontId="3" fillId="8" borderId="0" xfId="0" applyFont="1" applyFill="1" applyBorder="1" applyAlignment="1">
      <alignment horizontal="left"/>
    </xf>
    <xf numFmtId="0" fontId="3" fillId="0" borderId="6" xfId="0" applyFont="1" applyBorder="1" applyAlignment="1">
      <alignment horizontal="left"/>
    </xf>
    <xf numFmtId="0" fontId="3" fillId="0" borderId="0" xfId="0" applyFont="1" applyBorder="1" applyAlignment="1">
      <alignment horizontal="left"/>
    </xf>
    <xf numFmtId="0" fontId="3" fillId="0" borderId="6" xfId="0" applyFont="1" applyFill="1" applyBorder="1" applyAlignment="1">
      <alignment horizontal="left" vertical="center"/>
    </xf>
    <xf numFmtId="0" fontId="3" fillId="0" borderId="0" xfId="0" applyFont="1" applyFill="1" applyBorder="1" applyAlignment="1">
      <alignment horizontal="left" vertical="center"/>
    </xf>
    <xf numFmtId="0" fontId="3" fillId="8" borderId="6" xfId="0" applyFont="1" applyFill="1" applyBorder="1" applyAlignment="1">
      <alignment horizontal="left" vertical="center"/>
    </xf>
    <xf numFmtId="0" fontId="3" fillId="8" borderId="0" xfId="0" applyFont="1" applyFill="1" applyBorder="1" applyAlignment="1">
      <alignment horizontal="left" vertical="center"/>
    </xf>
    <xf numFmtId="0" fontId="6" fillId="0" borderId="1" xfId="0" applyFont="1" applyFill="1" applyBorder="1" applyAlignment="1">
      <alignment horizontal="center" vertical="center"/>
    </xf>
    <xf numFmtId="0" fontId="6" fillId="7" borderId="3" xfId="0" applyFont="1" applyFill="1" applyBorder="1" applyAlignment="1">
      <alignment horizontal="center" vertical="center"/>
    </xf>
    <xf numFmtId="0" fontId="6" fillId="7" borderId="4" xfId="0" applyFont="1" applyFill="1" applyBorder="1" applyAlignment="1">
      <alignment horizontal="center" vertical="center"/>
    </xf>
    <xf numFmtId="0" fontId="6" fillId="7" borderId="6" xfId="0" applyFont="1" applyFill="1" applyBorder="1" applyAlignment="1">
      <alignment horizontal="center" vertical="center"/>
    </xf>
    <xf numFmtId="0" fontId="6" fillId="7" borderId="14" xfId="0" applyFont="1" applyFill="1" applyBorder="1" applyAlignment="1">
      <alignment horizontal="center" vertical="center"/>
    </xf>
    <xf numFmtId="0" fontId="6" fillId="7" borderId="15" xfId="0" applyFont="1" applyFill="1" applyBorder="1" applyAlignment="1">
      <alignment horizontal="center" vertical="center"/>
    </xf>
    <xf numFmtId="0" fontId="6" fillId="7" borderId="5" xfId="0" applyFont="1" applyFill="1" applyBorder="1" applyAlignment="1">
      <alignment horizontal="center" vertical="center"/>
    </xf>
    <xf numFmtId="0" fontId="6" fillId="7" borderId="2"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0" xfId="0" applyFont="1" applyFill="1" applyBorder="1" applyAlignment="1">
      <alignment horizontal="center" vertical="center"/>
    </xf>
    <xf numFmtId="0" fontId="6" fillId="8" borderId="0" xfId="0" applyFont="1" applyFill="1" applyBorder="1" applyAlignment="1">
      <alignment horizontal="center" vertical="center"/>
    </xf>
    <xf numFmtId="3" fontId="5" fillId="8" borderId="0" xfId="0" applyNumberFormat="1" applyFont="1" applyFill="1" applyBorder="1" applyAlignment="1">
      <alignment horizontal="center" vertical="center"/>
    </xf>
    <xf numFmtId="0" fontId="5" fillId="8" borderId="0" xfId="0" applyFont="1" applyFill="1" applyBorder="1" applyAlignment="1">
      <alignment horizontal="center" vertical="center"/>
    </xf>
    <xf numFmtId="3" fontId="6" fillId="8" borderId="0" xfId="0" applyNumberFormat="1" applyFont="1" applyFill="1" applyBorder="1" applyAlignment="1">
      <alignment horizontal="center"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4"/>
  <sheetViews>
    <sheetView tabSelected="1" topLeftCell="A76" zoomScaleNormal="100" workbookViewId="0">
      <selection activeCell="I33" sqref="I33"/>
    </sheetView>
  </sheetViews>
  <sheetFormatPr defaultRowHeight="15" x14ac:dyDescent="0.25"/>
  <cols>
    <col min="1" max="1" width="38.5703125" customWidth="1"/>
    <col min="2" max="2" width="11" customWidth="1"/>
    <col min="3" max="3" width="13.42578125" customWidth="1"/>
    <col min="4" max="4" width="14.28515625" customWidth="1"/>
    <col min="5" max="5" width="14.140625" customWidth="1"/>
    <col min="6" max="6" width="13.85546875" customWidth="1"/>
    <col min="7" max="7" width="10.140625" customWidth="1"/>
  </cols>
  <sheetData>
    <row r="1" spans="1:7" ht="30.75" customHeight="1" x14ac:dyDescent="0.25">
      <c r="A1" s="81" t="s">
        <v>15</v>
      </c>
      <c r="B1" s="82"/>
      <c r="C1" s="82"/>
      <c r="D1" s="82"/>
      <c r="E1" s="82"/>
      <c r="F1" s="83"/>
    </row>
    <row r="2" spans="1:7" ht="120.75" customHeight="1" x14ac:dyDescent="0.25">
      <c r="A2" s="84" t="s">
        <v>58</v>
      </c>
      <c r="B2" s="85"/>
      <c r="C2" s="85"/>
      <c r="D2" s="85"/>
      <c r="E2" s="85"/>
      <c r="F2" s="86"/>
    </row>
    <row r="3" spans="1:7" x14ac:dyDescent="0.25">
      <c r="A3" s="87" t="s">
        <v>27</v>
      </c>
      <c r="B3" s="88" t="s">
        <v>6</v>
      </c>
      <c r="C3" s="89">
        <v>85</v>
      </c>
      <c r="D3" s="89">
        <v>90</v>
      </c>
      <c r="E3" s="89">
        <v>95</v>
      </c>
      <c r="F3" s="90">
        <v>100</v>
      </c>
      <c r="G3" s="75" t="s">
        <v>14</v>
      </c>
    </row>
    <row r="4" spans="1:7" x14ac:dyDescent="0.25">
      <c r="A4" s="87"/>
      <c r="B4" s="88"/>
      <c r="C4" s="89"/>
      <c r="D4" s="89"/>
      <c r="E4" s="89"/>
      <c r="F4" s="90"/>
      <c r="G4" s="75"/>
    </row>
    <row r="5" spans="1:7" ht="9" customHeight="1" x14ac:dyDescent="0.25">
      <c r="A5" s="40"/>
      <c r="B5" s="41"/>
      <c r="C5" s="42"/>
      <c r="D5" s="42"/>
      <c r="E5" s="42"/>
      <c r="F5" s="43"/>
      <c r="G5" s="37"/>
    </row>
    <row r="6" spans="1:7" x14ac:dyDescent="0.25">
      <c r="A6" s="22" t="s">
        <v>10</v>
      </c>
      <c r="B6" s="45">
        <v>0</v>
      </c>
      <c r="C6" s="26">
        <f>B6*C3</f>
        <v>0</v>
      </c>
      <c r="D6" s="26">
        <f>B6*D3</f>
        <v>0</v>
      </c>
      <c r="E6" s="26">
        <f>B6*E3</f>
        <v>0</v>
      </c>
      <c r="F6" s="27">
        <f>B6*F3</f>
        <v>0</v>
      </c>
      <c r="G6" s="1"/>
    </row>
    <row r="7" spans="1:7" x14ac:dyDescent="0.25">
      <c r="A7" s="22" t="s">
        <v>19</v>
      </c>
      <c r="B7" s="45">
        <v>5</v>
      </c>
      <c r="C7" s="26">
        <f>C3*B7</f>
        <v>425</v>
      </c>
      <c r="D7" s="26">
        <f>B7*D3</f>
        <v>450</v>
      </c>
      <c r="E7" s="26">
        <f>B7*E3</f>
        <v>475</v>
      </c>
      <c r="F7" s="27">
        <f>B7*F3</f>
        <v>500</v>
      </c>
      <c r="G7" s="1"/>
    </row>
    <row r="8" spans="1:7" x14ac:dyDescent="0.25">
      <c r="A8" s="22" t="s">
        <v>20</v>
      </c>
      <c r="B8" s="45">
        <v>12</v>
      </c>
      <c r="C8" s="5">
        <f>B8*C3</f>
        <v>1020</v>
      </c>
      <c r="D8" s="5">
        <f>B8*D3</f>
        <v>1080</v>
      </c>
      <c r="E8" s="5">
        <f>B8*E3</f>
        <v>1140</v>
      </c>
      <c r="F8" s="6">
        <f>B8*F3</f>
        <v>1200</v>
      </c>
      <c r="G8" s="1"/>
    </row>
    <row r="9" spans="1:7" x14ac:dyDescent="0.25">
      <c r="A9" s="22" t="s">
        <v>21</v>
      </c>
      <c r="B9" s="45">
        <v>70</v>
      </c>
      <c r="C9" s="5">
        <f>C3*B9</f>
        <v>5950</v>
      </c>
      <c r="D9" s="5">
        <f>D3*B9</f>
        <v>6300</v>
      </c>
      <c r="E9" s="5">
        <f>E3*B9</f>
        <v>6650</v>
      </c>
      <c r="F9" s="6">
        <f>B9*F3</f>
        <v>7000</v>
      </c>
      <c r="G9" s="1"/>
    </row>
    <row r="10" spans="1:7" x14ac:dyDescent="0.25">
      <c r="A10" s="22" t="s">
        <v>11</v>
      </c>
      <c r="B10" s="45">
        <v>10</v>
      </c>
      <c r="C10" s="5">
        <f>B10*C3</f>
        <v>850</v>
      </c>
      <c r="D10" s="5">
        <f>B10*D3</f>
        <v>900</v>
      </c>
      <c r="E10" s="5">
        <f>B10*E3</f>
        <v>950</v>
      </c>
      <c r="F10" s="6">
        <f>B10*F3</f>
        <v>1000</v>
      </c>
      <c r="G10" s="1"/>
    </row>
    <row r="11" spans="1:7" x14ac:dyDescent="0.25">
      <c r="A11" s="22" t="s">
        <v>22</v>
      </c>
      <c r="B11" s="45">
        <v>0</v>
      </c>
      <c r="C11" s="5">
        <f>C3*B11</f>
        <v>0</v>
      </c>
      <c r="D11" s="5">
        <f>D3*B11</f>
        <v>0</v>
      </c>
      <c r="E11" s="5">
        <f>B11*E3</f>
        <v>0</v>
      </c>
      <c r="F11" s="6">
        <f>B11*F3</f>
        <v>0</v>
      </c>
      <c r="G11" s="1"/>
    </row>
    <row r="12" spans="1:7" x14ac:dyDescent="0.25">
      <c r="A12" s="22" t="s">
        <v>16</v>
      </c>
      <c r="B12" s="45">
        <v>0</v>
      </c>
      <c r="C12" s="5">
        <f>B12*C3</f>
        <v>0</v>
      </c>
      <c r="D12" s="5">
        <f>B12*D3</f>
        <v>0</v>
      </c>
      <c r="E12" s="5">
        <f>B12*E3</f>
        <v>0</v>
      </c>
      <c r="F12" s="6">
        <f>B12*F3</f>
        <v>0</v>
      </c>
      <c r="G12" s="1"/>
    </row>
    <row r="13" spans="1:7" x14ac:dyDescent="0.25">
      <c r="A13" s="22" t="s">
        <v>17</v>
      </c>
      <c r="B13" s="45">
        <v>17</v>
      </c>
      <c r="C13" s="5">
        <f>B13*C3</f>
        <v>1445</v>
      </c>
      <c r="D13" s="5">
        <f>B13*D3</f>
        <v>1530</v>
      </c>
      <c r="E13" s="5">
        <f>B13*E3</f>
        <v>1615</v>
      </c>
      <c r="F13" s="6">
        <f>B13*F3</f>
        <v>1700</v>
      </c>
      <c r="G13" s="1"/>
    </row>
    <row r="14" spans="1:7" x14ac:dyDescent="0.25">
      <c r="A14" s="22" t="s">
        <v>18</v>
      </c>
      <c r="B14" s="45">
        <v>0</v>
      </c>
      <c r="C14" s="5">
        <f>B14*C3</f>
        <v>0</v>
      </c>
      <c r="D14" s="5">
        <f>B14*D3</f>
        <v>0</v>
      </c>
      <c r="E14" s="5">
        <f>B14*E3</f>
        <v>0</v>
      </c>
      <c r="F14" s="6">
        <f>B14*F3</f>
        <v>0</v>
      </c>
      <c r="G14" s="1"/>
    </row>
    <row r="15" spans="1:7" x14ac:dyDescent="0.25">
      <c r="A15" s="23" t="s">
        <v>23</v>
      </c>
      <c r="B15" s="45">
        <v>0</v>
      </c>
      <c r="C15" s="26">
        <f>B15*C3</f>
        <v>0</v>
      </c>
      <c r="D15" s="26">
        <f>B15*D3</f>
        <v>0</v>
      </c>
      <c r="E15" s="26">
        <f>B15*E3</f>
        <v>0</v>
      </c>
      <c r="F15" s="27">
        <f>B15*F3</f>
        <v>0</v>
      </c>
      <c r="G15" s="1"/>
    </row>
    <row r="16" spans="1:7" x14ac:dyDescent="0.25">
      <c r="A16" s="23" t="s">
        <v>12</v>
      </c>
      <c r="B16" s="45">
        <v>0</v>
      </c>
      <c r="C16" s="26">
        <f>B16*C3</f>
        <v>0</v>
      </c>
      <c r="D16" s="26">
        <f>B16*D3</f>
        <v>0</v>
      </c>
      <c r="E16" s="26">
        <f>B16*E3</f>
        <v>0</v>
      </c>
      <c r="F16" s="27">
        <f>B16*F3</f>
        <v>0</v>
      </c>
      <c r="G16" s="1"/>
    </row>
    <row r="17" spans="1:8" x14ac:dyDescent="0.25">
      <c r="A17" s="25" t="s">
        <v>13</v>
      </c>
      <c r="B17" s="45">
        <v>0</v>
      </c>
      <c r="C17" s="5">
        <f>B17*C3</f>
        <v>0</v>
      </c>
      <c r="D17" s="5">
        <f>B17*D3</f>
        <v>0</v>
      </c>
      <c r="E17" s="5">
        <f>B17*E3</f>
        <v>0</v>
      </c>
      <c r="F17" s="6">
        <f>B17*F3</f>
        <v>0</v>
      </c>
      <c r="G17" s="1"/>
    </row>
    <row r="18" spans="1:8" x14ac:dyDescent="0.25">
      <c r="A18" s="25" t="s">
        <v>29</v>
      </c>
      <c r="B18" s="45">
        <v>3</v>
      </c>
      <c r="C18" s="5">
        <f>B18*C3</f>
        <v>255</v>
      </c>
      <c r="D18" s="5">
        <f>B18*D3</f>
        <v>270</v>
      </c>
      <c r="E18" s="5">
        <f>B18*E3</f>
        <v>285</v>
      </c>
      <c r="F18" s="6">
        <f>B18*F3</f>
        <v>300</v>
      </c>
      <c r="G18" s="1"/>
    </row>
    <row r="19" spans="1:8" x14ac:dyDescent="0.25">
      <c r="A19" s="25" t="s">
        <v>24</v>
      </c>
      <c r="B19" s="45">
        <v>2</v>
      </c>
      <c r="C19" s="5">
        <f>B19*C3</f>
        <v>170</v>
      </c>
      <c r="D19" s="5">
        <f>B19*D3</f>
        <v>180</v>
      </c>
      <c r="E19" s="5">
        <f>B19*E3</f>
        <v>190</v>
      </c>
      <c r="F19" s="6">
        <f>B19*F3</f>
        <v>200</v>
      </c>
      <c r="G19" s="1"/>
    </row>
    <row r="20" spans="1:8" x14ac:dyDescent="0.25">
      <c r="A20" s="11" t="s">
        <v>25</v>
      </c>
      <c r="B20" s="45">
        <v>20</v>
      </c>
      <c r="C20" s="26">
        <f>B20*C3</f>
        <v>1700</v>
      </c>
      <c r="D20" s="26">
        <f>B20*D3</f>
        <v>1800</v>
      </c>
      <c r="E20" s="26">
        <f>B20*E3</f>
        <v>1900</v>
      </c>
      <c r="F20" s="27">
        <f>B20*F3</f>
        <v>2000</v>
      </c>
      <c r="G20" s="1"/>
    </row>
    <row r="21" spans="1:8" x14ac:dyDescent="0.25">
      <c r="A21" s="11" t="s">
        <v>53</v>
      </c>
      <c r="B21" s="45">
        <v>0</v>
      </c>
      <c r="C21" s="26">
        <f>B21*C3</f>
        <v>0</v>
      </c>
      <c r="D21" s="26">
        <f>B21*D3</f>
        <v>0</v>
      </c>
      <c r="E21" s="26">
        <f>B21*E3</f>
        <v>0</v>
      </c>
      <c r="F21" s="27">
        <f>B21*F3</f>
        <v>0</v>
      </c>
      <c r="G21" s="1"/>
    </row>
    <row r="22" spans="1:8" x14ac:dyDescent="0.25">
      <c r="A22" s="11" t="s">
        <v>55</v>
      </c>
      <c r="B22" s="45">
        <v>0</v>
      </c>
      <c r="C22" s="26">
        <f>B22*C3</f>
        <v>0</v>
      </c>
      <c r="D22" s="26">
        <f>B22*D3</f>
        <v>0</v>
      </c>
      <c r="E22" s="26">
        <f>B22*E3</f>
        <v>0</v>
      </c>
      <c r="F22" s="27">
        <f>B22*F3</f>
        <v>0</v>
      </c>
      <c r="G22" s="1"/>
    </row>
    <row r="23" spans="1:8" x14ac:dyDescent="0.25">
      <c r="A23" s="11"/>
      <c r="B23" s="14"/>
      <c r="C23" s="14"/>
      <c r="D23" s="14"/>
      <c r="E23" s="14"/>
      <c r="F23" s="15"/>
      <c r="G23" s="1"/>
    </row>
    <row r="24" spans="1:8" x14ac:dyDescent="0.25">
      <c r="A24" s="32" t="s">
        <v>7</v>
      </c>
      <c r="B24" s="33"/>
      <c r="C24" s="34">
        <f>SUM(C6:C22)</f>
        <v>11815</v>
      </c>
      <c r="D24" s="34">
        <f t="shared" ref="D24:F24" si="0">SUM(D6:D22)</f>
        <v>12510</v>
      </c>
      <c r="E24" s="34">
        <f t="shared" si="0"/>
        <v>13205</v>
      </c>
      <c r="F24" s="34">
        <f t="shared" si="0"/>
        <v>13900</v>
      </c>
      <c r="G24" s="46" t="s">
        <v>26</v>
      </c>
      <c r="H24" s="47"/>
    </row>
    <row r="25" spans="1:8" ht="15.75" thickBot="1" x14ac:dyDescent="0.3">
      <c r="A25" s="28" t="s">
        <v>56</v>
      </c>
      <c r="B25" s="67">
        <v>0.18</v>
      </c>
      <c r="C25" s="30">
        <f>C24*B25</f>
        <v>2126.6999999999998</v>
      </c>
      <c r="D25" s="30">
        <f>D24*B25</f>
        <v>2251.7999999999997</v>
      </c>
      <c r="E25" s="30">
        <f>E24*B25</f>
        <v>2376.9</v>
      </c>
      <c r="F25" s="31">
        <f>F24*B25</f>
        <v>2502</v>
      </c>
      <c r="G25" s="1"/>
    </row>
    <row r="26" spans="1:8" ht="15.75" thickBot="1" x14ac:dyDescent="0.3">
      <c r="A26" s="54" t="s">
        <v>8</v>
      </c>
      <c r="B26" s="55"/>
      <c r="C26" s="52">
        <f>SUM(C24:C25)</f>
        <v>13941.7</v>
      </c>
      <c r="D26" s="52">
        <f>SUM(D24:D25)</f>
        <v>14761.8</v>
      </c>
      <c r="E26" s="52">
        <f>SUM(E24:E25)</f>
        <v>15581.9</v>
      </c>
      <c r="F26" s="53">
        <f>SUM(F24:F25)</f>
        <v>16402</v>
      </c>
      <c r="G26" s="1"/>
    </row>
    <row r="27" spans="1:8" x14ac:dyDescent="0.25">
      <c r="A27" s="28"/>
      <c r="B27" s="29"/>
      <c r="C27" s="30"/>
      <c r="D27" s="30"/>
      <c r="E27" s="30"/>
      <c r="F27" s="31"/>
      <c r="G27" s="1"/>
    </row>
    <row r="28" spans="1:8" x14ac:dyDescent="0.25">
      <c r="A28" s="11" t="s">
        <v>42</v>
      </c>
      <c r="B28" s="48">
        <v>1000</v>
      </c>
      <c r="C28" s="61">
        <f>B28</f>
        <v>1000</v>
      </c>
      <c r="D28" s="61">
        <f>B28</f>
        <v>1000</v>
      </c>
      <c r="E28" s="61">
        <f>B28</f>
        <v>1000</v>
      </c>
      <c r="F28" s="62">
        <f>B28</f>
        <v>1000</v>
      </c>
      <c r="G28" s="1"/>
    </row>
    <row r="29" spans="1:8" x14ac:dyDescent="0.25">
      <c r="A29" s="11" t="s">
        <v>43</v>
      </c>
      <c r="B29" s="48">
        <v>1500</v>
      </c>
      <c r="C29" s="61">
        <f>B29</f>
        <v>1500</v>
      </c>
      <c r="D29" s="61">
        <f>B29</f>
        <v>1500</v>
      </c>
      <c r="E29" s="61">
        <f>B29</f>
        <v>1500</v>
      </c>
      <c r="F29" s="62">
        <f>B29</f>
        <v>1500</v>
      </c>
      <c r="G29" s="1"/>
    </row>
    <row r="30" spans="1:8" x14ac:dyDescent="0.25">
      <c r="A30" s="11" t="s">
        <v>44</v>
      </c>
      <c r="B30" s="49">
        <v>300</v>
      </c>
      <c r="C30" s="61">
        <f>B30</f>
        <v>300</v>
      </c>
      <c r="D30" s="61">
        <f>B30</f>
        <v>300</v>
      </c>
      <c r="E30" s="61">
        <f>B30</f>
        <v>300</v>
      </c>
      <c r="F30" s="62">
        <f>B30</f>
        <v>300</v>
      </c>
      <c r="G30" s="1"/>
    </row>
    <row r="31" spans="1:8" x14ac:dyDescent="0.25">
      <c r="A31" s="11" t="s">
        <v>45</v>
      </c>
      <c r="B31" s="49">
        <v>250</v>
      </c>
      <c r="C31" s="61">
        <f>B31</f>
        <v>250</v>
      </c>
      <c r="D31" s="61">
        <f>B31</f>
        <v>250</v>
      </c>
      <c r="E31" s="61">
        <f>B31</f>
        <v>250</v>
      </c>
      <c r="F31" s="62">
        <f>B31</f>
        <v>250</v>
      </c>
      <c r="G31" s="1"/>
    </row>
    <row r="32" spans="1:8" ht="15.75" thickBot="1" x14ac:dyDescent="0.3">
      <c r="A32" s="28"/>
      <c r="B32" s="29"/>
      <c r="C32" s="30"/>
      <c r="D32" s="30"/>
      <c r="E32" s="30"/>
      <c r="F32" s="31"/>
      <c r="G32" s="1"/>
    </row>
    <row r="33" spans="1:8" ht="15.75" thickBot="1" x14ac:dyDescent="0.3">
      <c r="A33" s="54" t="s">
        <v>57</v>
      </c>
      <c r="B33" s="55"/>
      <c r="C33" s="52">
        <f>C26+C28+C29+C30+C31</f>
        <v>16991.7</v>
      </c>
      <c r="D33" s="52">
        <f>D26+D28+D29+D30+D31</f>
        <v>17811.8</v>
      </c>
      <c r="E33" s="52">
        <f>E26+E28+E29+E30+E31</f>
        <v>18631.900000000001</v>
      </c>
      <c r="F33" s="53">
        <f>F26+F28+F29+F30+F31</f>
        <v>19452</v>
      </c>
      <c r="G33" s="1"/>
    </row>
    <row r="34" spans="1:8" x14ac:dyDescent="0.25">
      <c r="A34" s="28"/>
      <c r="B34" s="29"/>
      <c r="C34" s="30"/>
      <c r="D34" s="30"/>
      <c r="E34" s="30"/>
      <c r="F34" s="31"/>
      <c r="G34" s="1"/>
    </row>
    <row r="35" spans="1:8" ht="51.75" customHeight="1" x14ac:dyDescent="0.25">
      <c r="A35" s="76" t="s">
        <v>28</v>
      </c>
      <c r="B35" s="77"/>
      <c r="C35" s="77"/>
      <c r="D35" s="77"/>
      <c r="E35" s="77"/>
      <c r="F35" s="78"/>
      <c r="G35" s="79"/>
      <c r="H35" s="80"/>
    </row>
    <row r="36" spans="1:8" x14ac:dyDescent="0.25">
      <c r="A36" s="2"/>
      <c r="B36" s="2"/>
      <c r="C36" s="2"/>
      <c r="D36" s="2"/>
      <c r="E36" s="2"/>
      <c r="F36" s="2"/>
      <c r="G36" s="1"/>
    </row>
    <row r="37" spans="1:8" x14ac:dyDescent="0.25">
      <c r="A37" s="1"/>
      <c r="B37" s="1"/>
      <c r="C37" s="1"/>
      <c r="D37" s="1"/>
      <c r="E37" s="1"/>
      <c r="F37" s="1"/>
    </row>
    <row r="38" spans="1:8" ht="30" customHeight="1" x14ac:dyDescent="0.25">
      <c r="A38" s="38" t="s">
        <v>30</v>
      </c>
      <c r="B38" s="39" t="s">
        <v>6</v>
      </c>
      <c r="C38" s="39" t="s">
        <v>6</v>
      </c>
      <c r="D38" s="39" t="s">
        <v>6</v>
      </c>
      <c r="E38" s="39" t="s">
        <v>6</v>
      </c>
      <c r="F38" s="44" t="s">
        <v>6</v>
      </c>
    </row>
    <row r="39" spans="1:8" s="50" customFormat="1" ht="9.75" customHeight="1" x14ac:dyDescent="0.25">
      <c r="A39" s="40"/>
      <c r="B39" s="41"/>
      <c r="C39" s="42"/>
      <c r="D39" s="42"/>
      <c r="E39" s="42"/>
      <c r="F39" s="43"/>
    </row>
    <row r="40" spans="1:8" x14ac:dyDescent="0.25">
      <c r="A40" s="25" t="s">
        <v>31</v>
      </c>
      <c r="B40" s="51">
        <v>0</v>
      </c>
      <c r="C40" s="7">
        <f t="shared" ref="C40:C49" si="1">B40</f>
        <v>0</v>
      </c>
      <c r="D40" s="7">
        <f t="shared" ref="D40:D49" si="2">B40</f>
        <v>0</v>
      </c>
      <c r="E40" s="7">
        <f t="shared" ref="E40:E49" si="3">B40</f>
        <v>0</v>
      </c>
      <c r="F40" s="8">
        <f t="shared" ref="F40:F49" si="4">B40</f>
        <v>0</v>
      </c>
    </row>
    <row r="41" spans="1:8" x14ac:dyDescent="0.25">
      <c r="A41" s="25" t="s">
        <v>32</v>
      </c>
      <c r="B41" s="51">
        <v>1000</v>
      </c>
      <c r="C41" s="7">
        <f t="shared" si="1"/>
        <v>1000</v>
      </c>
      <c r="D41" s="7">
        <f t="shared" si="2"/>
        <v>1000</v>
      </c>
      <c r="E41" s="7">
        <f t="shared" si="3"/>
        <v>1000</v>
      </c>
      <c r="F41" s="8">
        <f t="shared" si="4"/>
        <v>1000</v>
      </c>
    </row>
    <row r="42" spans="1:8" x14ac:dyDescent="0.25">
      <c r="A42" s="25" t="s">
        <v>33</v>
      </c>
      <c r="B42" s="51">
        <v>3000</v>
      </c>
      <c r="C42" s="7">
        <f t="shared" si="1"/>
        <v>3000</v>
      </c>
      <c r="D42" s="7">
        <f t="shared" si="2"/>
        <v>3000</v>
      </c>
      <c r="E42" s="7">
        <f t="shared" si="3"/>
        <v>3000</v>
      </c>
      <c r="F42" s="8">
        <f t="shared" si="4"/>
        <v>3000</v>
      </c>
    </row>
    <row r="43" spans="1:8" x14ac:dyDescent="0.25">
      <c r="A43" s="25" t="s">
        <v>34</v>
      </c>
      <c r="B43" s="51">
        <v>400</v>
      </c>
      <c r="C43" s="9">
        <f t="shared" si="1"/>
        <v>400</v>
      </c>
      <c r="D43" s="9">
        <f t="shared" si="2"/>
        <v>400</v>
      </c>
      <c r="E43" s="9">
        <f t="shared" si="3"/>
        <v>400</v>
      </c>
      <c r="F43" s="10">
        <f t="shared" si="4"/>
        <v>400</v>
      </c>
    </row>
    <row r="44" spans="1:8" x14ac:dyDescent="0.25">
      <c r="A44" s="25" t="s">
        <v>35</v>
      </c>
      <c r="B44" s="51">
        <v>0</v>
      </c>
      <c r="C44" s="35">
        <f t="shared" si="1"/>
        <v>0</v>
      </c>
      <c r="D44" s="35">
        <f t="shared" si="2"/>
        <v>0</v>
      </c>
      <c r="E44" s="35">
        <f t="shared" si="3"/>
        <v>0</v>
      </c>
      <c r="F44" s="36">
        <f t="shared" si="4"/>
        <v>0</v>
      </c>
    </row>
    <row r="45" spans="1:8" x14ac:dyDescent="0.25">
      <c r="A45" s="25" t="s">
        <v>36</v>
      </c>
      <c r="B45" s="51">
        <v>0</v>
      </c>
      <c r="C45" s="9">
        <f t="shared" si="1"/>
        <v>0</v>
      </c>
      <c r="D45" s="9">
        <f t="shared" si="2"/>
        <v>0</v>
      </c>
      <c r="E45" s="9">
        <f t="shared" si="3"/>
        <v>0</v>
      </c>
      <c r="F45" s="10">
        <f t="shared" si="4"/>
        <v>0</v>
      </c>
    </row>
    <row r="46" spans="1:8" x14ac:dyDescent="0.25">
      <c r="A46" s="25" t="s">
        <v>37</v>
      </c>
      <c r="B46" s="51">
        <v>1000</v>
      </c>
      <c r="C46" s="9">
        <f t="shared" si="1"/>
        <v>1000</v>
      </c>
      <c r="D46" s="9">
        <f t="shared" si="2"/>
        <v>1000</v>
      </c>
      <c r="E46" s="9">
        <f t="shared" si="3"/>
        <v>1000</v>
      </c>
      <c r="F46" s="10">
        <f t="shared" si="4"/>
        <v>1000</v>
      </c>
    </row>
    <row r="47" spans="1:8" x14ac:dyDescent="0.25">
      <c r="A47" s="25" t="s">
        <v>40</v>
      </c>
      <c r="B47" s="51">
        <v>250</v>
      </c>
      <c r="C47" s="9">
        <f t="shared" si="1"/>
        <v>250</v>
      </c>
      <c r="D47" s="9">
        <f t="shared" si="2"/>
        <v>250</v>
      </c>
      <c r="E47" s="9">
        <f t="shared" si="3"/>
        <v>250</v>
      </c>
      <c r="F47" s="10">
        <f t="shared" si="4"/>
        <v>250</v>
      </c>
    </row>
    <row r="48" spans="1:8" x14ac:dyDescent="0.25">
      <c r="A48" s="25" t="s">
        <v>39</v>
      </c>
      <c r="B48" s="51">
        <v>1500</v>
      </c>
      <c r="C48" s="9">
        <f t="shared" si="1"/>
        <v>1500</v>
      </c>
      <c r="D48" s="9">
        <f t="shared" si="2"/>
        <v>1500</v>
      </c>
      <c r="E48" s="9">
        <f t="shared" si="3"/>
        <v>1500</v>
      </c>
      <c r="F48" s="10">
        <f t="shared" si="4"/>
        <v>1500</v>
      </c>
    </row>
    <row r="49" spans="1:7" ht="15.75" thickBot="1" x14ac:dyDescent="0.3">
      <c r="A49" s="66" t="s">
        <v>41</v>
      </c>
      <c r="B49" s="51">
        <v>500</v>
      </c>
      <c r="C49" s="9">
        <f t="shared" si="1"/>
        <v>500</v>
      </c>
      <c r="D49" s="9">
        <f t="shared" si="2"/>
        <v>500</v>
      </c>
      <c r="E49" s="9">
        <f t="shared" si="3"/>
        <v>500</v>
      </c>
      <c r="F49" s="60">
        <f t="shared" si="4"/>
        <v>500</v>
      </c>
    </row>
    <row r="50" spans="1:7" ht="15.75" thickBot="1" x14ac:dyDescent="0.3">
      <c r="A50" s="56" t="s">
        <v>0</v>
      </c>
      <c r="B50" s="57"/>
      <c r="C50" s="58">
        <f>SUM(C40:C49)</f>
        <v>7650</v>
      </c>
      <c r="D50" s="58">
        <f>SUM(D40:D49)</f>
        <v>7650</v>
      </c>
      <c r="E50" s="58">
        <f>SUM(E40:E49)</f>
        <v>7650</v>
      </c>
      <c r="F50" s="59">
        <f>SUM(F40:F49)</f>
        <v>7650</v>
      </c>
    </row>
    <row r="51" spans="1:7" x14ac:dyDescent="0.25">
      <c r="A51" s="1"/>
      <c r="B51" s="1"/>
      <c r="C51" s="1"/>
      <c r="D51" s="1"/>
      <c r="E51" s="1"/>
      <c r="F51" s="1"/>
    </row>
    <row r="52" spans="1:7" x14ac:dyDescent="0.25">
      <c r="A52" s="1"/>
      <c r="B52" s="1"/>
      <c r="C52" s="1"/>
      <c r="D52" s="1"/>
      <c r="E52" s="1"/>
      <c r="F52" s="1"/>
    </row>
    <row r="53" spans="1:7" ht="29.25" customHeight="1" x14ac:dyDescent="0.25">
      <c r="A53" s="38" t="s">
        <v>51</v>
      </c>
      <c r="B53" s="39" t="s">
        <v>6</v>
      </c>
      <c r="C53" s="39">
        <f>C3</f>
        <v>85</v>
      </c>
      <c r="D53" s="39">
        <f>D3</f>
        <v>90</v>
      </c>
      <c r="E53" s="39">
        <f>E3</f>
        <v>95</v>
      </c>
      <c r="F53" s="44">
        <f>F3</f>
        <v>100</v>
      </c>
      <c r="G53" s="64" t="s">
        <v>14</v>
      </c>
    </row>
    <row r="54" spans="1:7" s="50" customFormat="1" ht="9" customHeight="1" x14ac:dyDescent="0.25">
      <c r="A54" s="40"/>
      <c r="B54" s="41"/>
      <c r="C54" s="41"/>
      <c r="D54" s="41"/>
      <c r="E54" s="41"/>
      <c r="F54" s="63"/>
      <c r="G54" s="64"/>
    </row>
    <row r="55" spans="1:7" x14ac:dyDescent="0.25">
      <c r="A55" s="25" t="s">
        <v>46</v>
      </c>
      <c r="B55" s="65">
        <v>7.5</v>
      </c>
      <c r="C55" s="35">
        <f>C53*B55</f>
        <v>637.5</v>
      </c>
      <c r="D55" s="35">
        <f>D53*B55</f>
        <v>675</v>
      </c>
      <c r="E55" s="35">
        <f>E53*B55</f>
        <v>712.5</v>
      </c>
      <c r="F55" s="36">
        <f>F53*B55</f>
        <v>750</v>
      </c>
    </row>
    <row r="56" spans="1:7" x14ac:dyDescent="0.25">
      <c r="A56" s="25" t="s">
        <v>47</v>
      </c>
      <c r="B56" s="65">
        <v>3</v>
      </c>
      <c r="C56" s="35">
        <f>B56*C53</f>
        <v>255</v>
      </c>
      <c r="D56" s="35">
        <f>B56*D53</f>
        <v>270</v>
      </c>
      <c r="E56" s="35">
        <f>B56*E53</f>
        <v>285</v>
      </c>
      <c r="F56" s="36">
        <f>B56*F53</f>
        <v>300</v>
      </c>
    </row>
    <row r="57" spans="1:7" x14ac:dyDescent="0.25">
      <c r="A57" s="25" t="s">
        <v>49</v>
      </c>
      <c r="B57" s="65">
        <v>2.5</v>
      </c>
      <c r="C57" s="35">
        <f>B57*C53</f>
        <v>212.5</v>
      </c>
      <c r="D57" s="35">
        <f>B57*D53</f>
        <v>225</v>
      </c>
      <c r="E57" s="35">
        <f>B57*E53</f>
        <v>237.5</v>
      </c>
      <c r="F57" s="36">
        <f>B57*F53</f>
        <v>250</v>
      </c>
    </row>
    <row r="58" spans="1:7" x14ac:dyDescent="0.25">
      <c r="A58" s="25" t="s">
        <v>50</v>
      </c>
      <c r="B58" s="65">
        <v>400</v>
      </c>
      <c r="C58" s="35">
        <f>B58</f>
        <v>400</v>
      </c>
      <c r="D58" s="35">
        <f>B58</f>
        <v>400</v>
      </c>
      <c r="E58" s="35">
        <f>B58</f>
        <v>400</v>
      </c>
      <c r="F58" s="36">
        <f>B58</f>
        <v>400</v>
      </c>
    </row>
    <row r="59" spans="1:7" x14ac:dyDescent="0.25">
      <c r="A59" s="24" t="s">
        <v>38</v>
      </c>
      <c r="B59" s="65">
        <v>750</v>
      </c>
      <c r="C59" s="35">
        <f>B59</f>
        <v>750</v>
      </c>
      <c r="D59" s="35">
        <f>B59</f>
        <v>750</v>
      </c>
      <c r="E59" s="35">
        <f>B59</f>
        <v>750</v>
      </c>
      <c r="F59" s="36">
        <f>B59</f>
        <v>750</v>
      </c>
    </row>
    <row r="60" spans="1:7" x14ac:dyDescent="0.25">
      <c r="A60" s="25" t="s">
        <v>48</v>
      </c>
      <c r="B60" s="65">
        <v>200</v>
      </c>
      <c r="C60" s="35">
        <f>B60</f>
        <v>200</v>
      </c>
      <c r="D60" s="35">
        <f>B60</f>
        <v>200</v>
      </c>
      <c r="E60" s="35">
        <f>B60</f>
        <v>200</v>
      </c>
      <c r="F60" s="36">
        <f>B60</f>
        <v>200</v>
      </c>
    </row>
    <row r="61" spans="1:7" ht="15.75" thickBot="1" x14ac:dyDescent="0.3">
      <c r="A61" s="25" t="s">
        <v>52</v>
      </c>
      <c r="B61" s="65">
        <v>600</v>
      </c>
      <c r="C61" s="35">
        <f>B61</f>
        <v>600</v>
      </c>
      <c r="D61" s="35">
        <f>B61</f>
        <v>600</v>
      </c>
      <c r="E61" s="35">
        <f>B61</f>
        <v>600</v>
      </c>
      <c r="F61" s="36">
        <f>B61</f>
        <v>600</v>
      </c>
    </row>
    <row r="62" spans="1:7" ht="15.75" thickBot="1" x14ac:dyDescent="0.3">
      <c r="A62" s="56" t="s">
        <v>0</v>
      </c>
      <c r="B62" s="57"/>
      <c r="C62" s="58">
        <f>SUM(C55:C61)</f>
        <v>3055</v>
      </c>
      <c r="D62" s="58">
        <f t="shared" ref="D62:F62" si="5">SUM(D55:D61)</f>
        <v>3120</v>
      </c>
      <c r="E62" s="58">
        <f t="shared" si="5"/>
        <v>3185</v>
      </c>
      <c r="F62" s="59">
        <f t="shared" si="5"/>
        <v>3250</v>
      </c>
    </row>
    <row r="63" spans="1:7" x14ac:dyDescent="0.25">
      <c r="A63" s="3"/>
      <c r="B63" s="3"/>
      <c r="C63" s="4"/>
      <c r="D63" s="4"/>
      <c r="E63" s="4"/>
      <c r="F63" s="4"/>
    </row>
    <row r="64" spans="1:7" x14ac:dyDescent="0.25">
      <c r="A64" s="1"/>
      <c r="B64" s="1"/>
      <c r="C64" s="1"/>
      <c r="D64" s="1"/>
      <c r="E64" s="1"/>
      <c r="F64" s="1"/>
    </row>
    <row r="65" spans="1:7" ht="30.75" customHeight="1" x14ac:dyDescent="0.25">
      <c r="A65" s="38" t="s">
        <v>9</v>
      </c>
      <c r="B65" s="39" t="s">
        <v>6</v>
      </c>
      <c r="C65" s="39">
        <f>C3</f>
        <v>85</v>
      </c>
      <c r="D65" s="39">
        <f>D3</f>
        <v>90</v>
      </c>
      <c r="E65" s="39">
        <f>E3</f>
        <v>95</v>
      </c>
      <c r="F65" s="44">
        <f>F3</f>
        <v>100</v>
      </c>
      <c r="G65" s="64" t="s">
        <v>14</v>
      </c>
    </row>
    <row r="66" spans="1:7" x14ac:dyDescent="0.25">
      <c r="A66" s="25" t="s">
        <v>27</v>
      </c>
      <c r="B66" s="24"/>
      <c r="C66" s="12">
        <f>C33</f>
        <v>16991.7</v>
      </c>
      <c r="D66" s="12">
        <f>D33</f>
        <v>17811.8</v>
      </c>
      <c r="E66" s="12">
        <f>E33</f>
        <v>18631.900000000001</v>
      </c>
      <c r="F66" s="13">
        <f>F33</f>
        <v>19452</v>
      </c>
    </row>
    <row r="67" spans="1:7" x14ac:dyDescent="0.25">
      <c r="A67" s="25" t="s">
        <v>30</v>
      </c>
      <c r="B67" s="24"/>
      <c r="C67" s="12">
        <f>C50</f>
        <v>7650</v>
      </c>
      <c r="D67" s="12">
        <f>D50</f>
        <v>7650</v>
      </c>
      <c r="E67" s="12">
        <f>E50</f>
        <v>7650</v>
      </c>
      <c r="F67" s="13">
        <f>F50</f>
        <v>7650</v>
      </c>
    </row>
    <row r="68" spans="1:7" ht="15.75" thickBot="1" x14ac:dyDescent="0.3">
      <c r="A68" s="25" t="s">
        <v>51</v>
      </c>
      <c r="B68" s="24"/>
      <c r="C68" s="12">
        <f>C62</f>
        <v>3055</v>
      </c>
      <c r="D68" s="12">
        <f>D62</f>
        <v>3120</v>
      </c>
      <c r="E68" s="12">
        <f>E62</f>
        <v>3185</v>
      </c>
      <c r="F68" s="13">
        <f>F62</f>
        <v>3250</v>
      </c>
    </row>
    <row r="69" spans="1:7" ht="15.75" thickBot="1" x14ac:dyDescent="0.3">
      <c r="A69" s="56" t="s">
        <v>1</v>
      </c>
      <c r="B69" s="57"/>
      <c r="C69" s="58">
        <f>SUM(C66:C68)</f>
        <v>27696.7</v>
      </c>
      <c r="D69" s="58">
        <f t="shared" ref="D69:F69" si="6">SUM(D66:D68)</f>
        <v>28581.8</v>
      </c>
      <c r="E69" s="58">
        <f t="shared" si="6"/>
        <v>29466.9</v>
      </c>
      <c r="F69" s="59">
        <f t="shared" si="6"/>
        <v>30352</v>
      </c>
    </row>
    <row r="70" spans="1:7" x14ac:dyDescent="0.25">
      <c r="A70" s="11"/>
      <c r="B70" s="14"/>
      <c r="C70" s="14"/>
      <c r="D70" s="14"/>
      <c r="E70" s="14"/>
      <c r="F70" s="15"/>
    </row>
    <row r="71" spans="1:7" x14ac:dyDescent="0.25">
      <c r="A71" s="16" t="s">
        <v>5</v>
      </c>
      <c r="B71" s="17"/>
      <c r="C71" s="17"/>
      <c r="D71" s="17"/>
      <c r="E71" s="17"/>
      <c r="F71" s="18"/>
      <c r="G71" s="1" t="s">
        <v>54</v>
      </c>
    </row>
    <row r="72" spans="1:7" x14ac:dyDescent="0.25">
      <c r="A72" s="16" t="s">
        <v>4</v>
      </c>
      <c r="B72" s="17"/>
      <c r="C72" s="17"/>
      <c r="D72" s="17"/>
      <c r="E72" s="17"/>
      <c r="F72" s="18"/>
    </row>
    <row r="73" spans="1:7" x14ac:dyDescent="0.25">
      <c r="A73" s="16" t="s">
        <v>2</v>
      </c>
      <c r="B73" s="17"/>
      <c r="C73" s="17"/>
      <c r="D73" s="17"/>
      <c r="E73" s="17"/>
      <c r="F73" s="18"/>
    </row>
    <row r="74" spans="1:7" x14ac:dyDescent="0.25">
      <c r="A74" s="19" t="s">
        <v>3</v>
      </c>
      <c r="B74" s="20"/>
      <c r="C74" s="20"/>
      <c r="D74" s="20"/>
      <c r="E74" s="20"/>
      <c r="F74" s="21"/>
    </row>
  </sheetData>
  <mergeCells count="11">
    <mergeCell ref="G3:G4"/>
    <mergeCell ref="A35:F35"/>
    <mergeCell ref="G35:H35"/>
    <mergeCell ref="A1:F1"/>
    <mergeCell ref="A2:F2"/>
    <mergeCell ref="A3:A4"/>
    <mergeCell ref="B3:B4"/>
    <mergeCell ref="C3:C4"/>
    <mergeCell ref="D3:D4"/>
    <mergeCell ref="E3:E4"/>
    <mergeCell ref="F3:F4"/>
  </mergeCells>
  <printOptions horizontalCentered="1" verticalCentered="1"/>
  <pageMargins left="0.7" right="0.7" top="0.75" bottom="0.75" header="0.3" footer="0.3"/>
  <pageSetup scale="5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zoomScaleNormal="100" workbookViewId="0">
      <selection activeCell="A2" sqref="A2:B3"/>
    </sheetView>
  </sheetViews>
  <sheetFormatPr defaultRowHeight="15" x14ac:dyDescent="0.25"/>
  <cols>
    <col min="1" max="1" width="23" customWidth="1"/>
    <col min="2" max="2" width="21.7109375" customWidth="1"/>
    <col min="3" max="3" width="23" customWidth="1"/>
    <col min="4" max="4" width="22.140625" customWidth="1"/>
    <col min="5" max="5" width="23" customWidth="1"/>
    <col min="6" max="9" width="20.5703125" customWidth="1"/>
  </cols>
  <sheetData>
    <row r="1" spans="1:9" ht="30.75" customHeight="1" x14ac:dyDescent="0.25">
      <c r="A1" s="115" t="s">
        <v>75</v>
      </c>
      <c r="B1" s="116"/>
      <c r="C1" s="116"/>
      <c r="D1" s="116"/>
      <c r="E1" s="116"/>
      <c r="F1" s="116"/>
      <c r="G1" s="116"/>
      <c r="H1" s="116"/>
      <c r="I1" s="116"/>
    </row>
    <row r="2" spans="1:9" ht="30.75" customHeight="1" x14ac:dyDescent="0.25">
      <c r="A2" s="117" t="s">
        <v>69</v>
      </c>
      <c r="B2" s="117"/>
      <c r="C2" s="118">
        <v>30000</v>
      </c>
      <c r="D2" s="120" t="s">
        <v>73</v>
      </c>
      <c r="E2" s="120"/>
      <c r="F2" s="120">
        <f>SUM(C8:C40)</f>
        <v>0</v>
      </c>
      <c r="G2" s="120" t="s">
        <v>74</v>
      </c>
      <c r="H2" s="120"/>
      <c r="I2" s="120">
        <f>C2-F2</f>
        <v>30000</v>
      </c>
    </row>
    <row r="3" spans="1:9" ht="30.75" customHeight="1" x14ac:dyDescent="0.25">
      <c r="A3" s="117"/>
      <c r="B3" s="117"/>
      <c r="C3" s="119"/>
      <c r="D3" s="120"/>
      <c r="E3" s="120"/>
      <c r="F3" s="120"/>
      <c r="G3" s="120"/>
      <c r="H3" s="120"/>
      <c r="I3" s="120"/>
    </row>
    <row r="4" spans="1:9" ht="30.75" customHeight="1" x14ac:dyDescent="0.25">
      <c r="A4" s="41"/>
      <c r="B4" s="68"/>
      <c r="C4" s="41"/>
      <c r="D4" s="68"/>
      <c r="E4" s="41"/>
      <c r="F4" s="68"/>
      <c r="G4" s="68"/>
      <c r="H4" s="68"/>
      <c r="I4" s="68"/>
    </row>
    <row r="5" spans="1:9" ht="30.75" customHeight="1" x14ac:dyDescent="0.25">
      <c r="A5" s="107" t="s">
        <v>72</v>
      </c>
      <c r="B5" s="107"/>
      <c r="C5" s="107"/>
      <c r="D5" s="107"/>
      <c r="E5" s="107"/>
      <c r="F5" s="107"/>
      <c r="G5" s="107"/>
      <c r="H5" s="107"/>
      <c r="I5" s="107"/>
    </row>
    <row r="6" spans="1:9" ht="15" customHeight="1" x14ac:dyDescent="0.25">
      <c r="A6" s="108" t="s">
        <v>59</v>
      </c>
      <c r="B6" s="109"/>
      <c r="C6" s="111" t="s">
        <v>66</v>
      </c>
      <c r="D6" s="111" t="s">
        <v>67</v>
      </c>
      <c r="E6" s="111" t="s">
        <v>60</v>
      </c>
      <c r="F6" s="113" t="s">
        <v>61</v>
      </c>
      <c r="G6" s="113" t="s">
        <v>63</v>
      </c>
      <c r="H6" s="113" t="s">
        <v>64</v>
      </c>
      <c r="I6" s="113" t="s">
        <v>65</v>
      </c>
    </row>
    <row r="7" spans="1:9" x14ac:dyDescent="0.25">
      <c r="A7" s="110"/>
      <c r="B7" s="88"/>
      <c r="C7" s="112"/>
      <c r="D7" s="112"/>
      <c r="E7" s="112"/>
      <c r="F7" s="114"/>
      <c r="G7" s="114"/>
      <c r="H7" s="114"/>
      <c r="I7" s="114"/>
    </row>
    <row r="8" spans="1:9" x14ac:dyDescent="0.25">
      <c r="A8" s="103"/>
      <c r="B8" s="104"/>
      <c r="C8" s="70"/>
      <c r="D8" s="70"/>
      <c r="E8" s="70"/>
      <c r="F8" s="70"/>
      <c r="G8" s="70"/>
      <c r="H8" s="70"/>
      <c r="I8" s="69">
        <f>C8-D8-E8-F8-G8-H8</f>
        <v>0</v>
      </c>
    </row>
    <row r="9" spans="1:9" x14ac:dyDescent="0.25">
      <c r="A9" s="105"/>
      <c r="B9" s="106"/>
      <c r="C9" s="73"/>
      <c r="D9" s="73"/>
      <c r="E9" s="73"/>
      <c r="F9" s="73"/>
      <c r="G9" s="73"/>
      <c r="H9" s="73"/>
      <c r="I9" s="74">
        <f t="shared" ref="I9:I40" si="0">C9-D9-E9-F9-G9-H9</f>
        <v>0</v>
      </c>
    </row>
    <row r="10" spans="1:9" x14ac:dyDescent="0.25">
      <c r="A10" s="103"/>
      <c r="B10" s="104"/>
      <c r="C10" s="70"/>
      <c r="D10" s="70"/>
      <c r="E10" s="70"/>
      <c r="F10" s="70"/>
      <c r="G10" s="70"/>
      <c r="H10" s="70"/>
      <c r="I10" s="69">
        <f t="shared" si="0"/>
        <v>0</v>
      </c>
    </row>
    <row r="11" spans="1:9" x14ac:dyDescent="0.25">
      <c r="A11" s="105"/>
      <c r="B11" s="106"/>
      <c r="C11" s="73"/>
      <c r="D11" s="73"/>
      <c r="E11" s="73"/>
      <c r="F11" s="73"/>
      <c r="G11" s="73"/>
      <c r="H11" s="73"/>
      <c r="I11" s="74">
        <f t="shared" si="0"/>
        <v>0</v>
      </c>
    </row>
    <row r="12" spans="1:9" x14ac:dyDescent="0.25">
      <c r="A12" s="103"/>
      <c r="B12" s="104"/>
      <c r="C12" s="70"/>
      <c r="D12" s="70"/>
      <c r="E12" s="70"/>
      <c r="F12" s="70"/>
      <c r="G12" s="70"/>
      <c r="H12" s="70"/>
      <c r="I12" s="69">
        <f t="shared" si="0"/>
        <v>0</v>
      </c>
    </row>
    <row r="13" spans="1:9" x14ac:dyDescent="0.25">
      <c r="A13" s="105"/>
      <c r="B13" s="106"/>
      <c r="C13" s="73"/>
      <c r="D13" s="73"/>
      <c r="E13" s="73"/>
      <c r="F13" s="73"/>
      <c r="G13" s="73"/>
      <c r="H13" s="73"/>
      <c r="I13" s="74">
        <f t="shared" si="0"/>
        <v>0</v>
      </c>
    </row>
    <row r="14" spans="1:9" x14ac:dyDescent="0.25">
      <c r="A14" s="103"/>
      <c r="B14" s="104"/>
      <c r="C14" s="70"/>
      <c r="D14" s="70"/>
      <c r="E14" s="70"/>
      <c r="F14" s="70"/>
      <c r="G14" s="70"/>
      <c r="H14" s="70"/>
      <c r="I14" s="69">
        <f t="shared" si="0"/>
        <v>0</v>
      </c>
    </row>
    <row r="15" spans="1:9" x14ac:dyDescent="0.25">
      <c r="A15" s="105"/>
      <c r="B15" s="106"/>
      <c r="C15" s="73"/>
      <c r="D15" s="73"/>
      <c r="E15" s="73"/>
      <c r="F15" s="73"/>
      <c r="G15" s="73"/>
      <c r="H15" s="73"/>
      <c r="I15" s="74">
        <f t="shared" si="0"/>
        <v>0</v>
      </c>
    </row>
    <row r="16" spans="1:9" x14ac:dyDescent="0.25">
      <c r="A16" s="103"/>
      <c r="B16" s="104"/>
      <c r="C16" s="70"/>
      <c r="D16" s="70"/>
      <c r="E16" s="70"/>
      <c r="F16" s="70"/>
      <c r="G16" s="70"/>
      <c r="H16" s="70"/>
      <c r="I16" s="69">
        <f t="shared" si="0"/>
        <v>0</v>
      </c>
    </row>
    <row r="17" spans="1:9" x14ac:dyDescent="0.25">
      <c r="A17" s="99"/>
      <c r="B17" s="100"/>
      <c r="C17" s="73"/>
      <c r="D17" s="73"/>
      <c r="E17" s="73"/>
      <c r="F17" s="73"/>
      <c r="G17" s="73"/>
      <c r="H17" s="73"/>
      <c r="I17" s="74">
        <f t="shared" si="0"/>
        <v>0</v>
      </c>
    </row>
    <row r="18" spans="1:9" x14ac:dyDescent="0.25">
      <c r="A18" s="97"/>
      <c r="B18" s="98"/>
      <c r="C18" s="70"/>
      <c r="D18" s="70"/>
      <c r="E18" s="70"/>
      <c r="F18" s="70"/>
      <c r="G18" s="70"/>
      <c r="H18" s="70"/>
      <c r="I18" s="69">
        <f t="shared" si="0"/>
        <v>0</v>
      </c>
    </row>
    <row r="19" spans="1:9" x14ac:dyDescent="0.25">
      <c r="A19" s="99"/>
      <c r="B19" s="100"/>
      <c r="C19" s="73"/>
      <c r="D19" s="73"/>
      <c r="E19" s="73"/>
      <c r="F19" s="73"/>
      <c r="G19" s="73"/>
      <c r="H19" s="73"/>
      <c r="I19" s="74">
        <f t="shared" si="0"/>
        <v>0</v>
      </c>
    </row>
    <row r="20" spans="1:9" x14ac:dyDescent="0.25">
      <c r="A20" s="97"/>
      <c r="B20" s="98"/>
      <c r="C20" s="70"/>
      <c r="D20" s="70"/>
      <c r="E20" s="70"/>
      <c r="F20" s="70"/>
      <c r="G20" s="70"/>
      <c r="H20" s="70"/>
      <c r="I20" s="69">
        <f t="shared" si="0"/>
        <v>0</v>
      </c>
    </row>
    <row r="21" spans="1:9" x14ac:dyDescent="0.25">
      <c r="A21" s="99"/>
      <c r="B21" s="100"/>
      <c r="C21" s="73"/>
      <c r="D21" s="73"/>
      <c r="E21" s="73"/>
      <c r="F21" s="73"/>
      <c r="G21" s="73"/>
      <c r="H21" s="73"/>
      <c r="I21" s="74">
        <f t="shared" si="0"/>
        <v>0</v>
      </c>
    </row>
    <row r="22" spans="1:9" x14ac:dyDescent="0.25">
      <c r="A22" s="101"/>
      <c r="B22" s="102"/>
      <c r="C22" s="70"/>
      <c r="D22" s="70"/>
      <c r="E22" s="70"/>
      <c r="F22" s="70"/>
      <c r="G22" s="70"/>
      <c r="H22" s="70"/>
      <c r="I22" s="69">
        <f t="shared" si="0"/>
        <v>0</v>
      </c>
    </row>
    <row r="23" spans="1:9" x14ac:dyDescent="0.25">
      <c r="A23" s="99"/>
      <c r="B23" s="100"/>
      <c r="C23" s="73"/>
      <c r="D23" s="73"/>
      <c r="E23" s="73"/>
      <c r="F23" s="73"/>
      <c r="G23" s="73"/>
      <c r="H23" s="73"/>
      <c r="I23" s="74">
        <f t="shared" si="0"/>
        <v>0</v>
      </c>
    </row>
    <row r="24" spans="1:9" x14ac:dyDescent="0.25">
      <c r="A24" s="101"/>
      <c r="B24" s="102"/>
      <c r="C24" s="70"/>
      <c r="D24" s="70"/>
      <c r="E24" s="70"/>
      <c r="F24" s="70"/>
      <c r="G24" s="70"/>
      <c r="H24" s="70"/>
      <c r="I24" s="69">
        <f t="shared" si="0"/>
        <v>0</v>
      </c>
    </row>
    <row r="25" spans="1:9" x14ac:dyDescent="0.25">
      <c r="A25" s="99"/>
      <c r="B25" s="100"/>
      <c r="C25" s="73"/>
      <c r="D25" s="73"/>
      <c r="E25" s="73"/>
      <c r="F25" s="73"/>
      <c r="G25" s="73"/>
      <c r="H25" s="73"/>
      <c r="I25" s="74">
        <f t="shared" si="0"/>
        <v>0</v>
      </c>
    </row>
    <row r="26" spans="1:9" x14ac:dyDescent="0.25">
      <c r="A26" s="91"/>
      <c r="B26" s="92"/>
      <c r="C26" s="70"/>
      <c r="D26" s="70"/>
      <c r="E26" s="70"/>
      <c r="F26" s="70"/>
      <c r="G26" s="70"/>
      <c r="H26" s="70"/>
      <c r="I26" s="69">
        <f t="shared" si="0"/>
        <v>0</v>
      </c>
    </row>
    <row r="27" spans="1:9" x14ac:dyDescent="0.25">
      <c r="A27" s="93"/>
      <c r="B27" s="94"/>
      <c r="C27" s="73"/>
      <c r="D27" s="73"/>
      <c r="E27" s="73"/>
      <c r="F27" s="73"/>
      <c r="G27" s="73"/>
      <c r="H27" s="73"/>
      <c r="I27" s="74">
        <f t="shared" si="0"/>
        <v>0</v>
      </c>
    </row>
    <row r="28" spans="1:9" x14ac:dyDescent="0.25">
      <c r="A28" s="91"/>
      <c r="B28" s="92"/>
      <c r="C28" s="70"/>
      <c r="D28" s="70"/>
      <c r="E28" s="70"/>
      <c r="F28" s="70"/>
      <c r="G28" s="70"/>
      <c r="H28" s="70"/>
      <c r="I28" s="69">
        <f t="shared" si="0"/>
        <v>0</v>
      </c>
    </row>
    <row r="29" spans="1:9" x14ac:dyDescent="0.25">
      <c r="A29" s="93"/>
      <c r="B29" s="94"/>
      <c r="C29" s="73"/>
      <c r="D29" s="73"/>
      <c r="E29" s="73"/>
      <c r="F29" s="73"/>
      <c r="G29" s="73"/>
      <c r="H29" s="73"/>
      <c r="I29" s="74">
        <f t="shared" si="0"/>
        <v>0</v>
      </c>
    </row>
    <row r="30" spans="1:9" x14ac:dyDescent="0.25">
      <c r="A30" s="91"/>
      <c r="B30" s="92"/>
      <c r="C30" s="70"/>
      <c r="D30" s="70"/>
      <c r="E30" s="70"/>
      <c r="F30" s="70"/>
      <c r="G30" s="70"/>
      <c r="H30" s="70"/>
      <c r="I30" s="69">
        <f t="shared" si="0"/>
        <v>0</v>
      </c>
    </row>
    <row r="31" spans="1:9" x14ac:dyDescent="0.25">
      <c r="A31" s="93"/>
      <c r="B31" s="94"/>
      <c r="C31" s="73"/>
      <c r="D31" s="73"/>
      <c r="E31" s="73"/>
      <c r="F31" s="73"/>
      <c r="G31" s="73"/>
      <c r="H31" s="73"/>
      <c r="I31" s="74">
        <f t="shared" si="0"/>
        <v>0</v>
      </c>
    </row>
    <row r="32" spans="1:9" x14ac:dyDescent="0.25">
      <c r="A32" s="91"/>
      <c r="B32" s="92"/>
      <c r="C32" s="70"/>
      <c r="D32" s="70"/>
      <c r="E32" s="70"/>
      <c r="F32" s="70"/>
      <c r="G32" s="70"/>
      <c r="H32" s="70"/>
      <c r="I32" s="69">
        <f t="shared" si="0"/>
        <v>0</v>
      </c>
    </row>
    <row r="33" spans="1:9" x14ac:dyDescent="0.25">
      <c r="A33" s="93"/>
      <c r="B33" s="94"/>
      <c r="C33" s="73"/>
      <c r="D33" s="73"/>
      <c r="E33" s="73"/>
      <c r="F33" s="73"/>
      <c r="G33" s="73"/>
      <c r="H33" s="73"/>
      <c r="I33" s="74">
        <f t="shared" si="0"/>
        <v>0</v>
      </c>
    </row>
    <row r="34" spans="1:9" x14ac:dyDescent="0.25">
      <c r="A34" s="91"/>
      <c r="B34" s="92"/>
      <c r="C34" s="70"/>
      <c r="D34" s="70"/>
      <c r="E34" s="70"/>
      <c r="F34" s="70"/>
      <c r="G34" s="70"/>
      <c r="H34" s="70"/>
      <c r="I34" s="69">
        <f t="shared" si="0"/>
        <v>0</v>
      </c>
    </row>
    <row r="35" spans="1:9" x14ac:dyDescent="0.25">
      <c r="A35" s="93"/>
      <c r="B35" s="94"/>
      <c r="C35" s="73"/>
      <c r="D35" s="73"/>
      <c r="E35" s="73"/>
      <c r="F35" s="73"/>
      <c r="G35" s="73"/>
      <c r="H35" s="73"/>
      <c r="I35" s="74">
        <f t="shared" si="0"/>
        <v>0</v>
      </c>
    </row>
    <row r="36" spans="1:9" x14ac:dyDescent="0.25">
      <c r="A36" s="91"/>
      <c r="B36" s="92"/>
      <c r="C36" s="70"/>
      <c r="D36" s="70"/>
      <c r="E36" s="70"/>
      <c r="F36" s="70"/>
      <c r="G36" s="70"/>
      <c r="H36" s="70"/>
      <c r="I36" s="69">
        <f t="shared" si="0"/>
        <v>0</v>
      </c>
    </row>
    <row r="37" spans="1:9" x14ac:dyDescent="0.25">
      <c r="A37" s="93"/>
      <c r="B37" s="94"/>
      <c r="C37" s="73"/>
      <c r="D37" s="73"/>
      <c r="E37" s="73"/>
      <c r="F37" s="73"/>
      <c r="G37" s="73"/>
      <c r="H37" s="73"/>
      <c r="I37" s="74">
        <f t="shared" si="0"/>
        <v>0</v>
      </c>
    </row>
    <row r="38" spans="1:9" x14ac:dyDescent="0.25">
      <c r="A38" s="91"/>
      <c r="B38" s="92"/>
      <c r="C38" s="70"/>
      <c r="D38" s="70"/>
      <c r="E38" s="70"/>
      <c r="F38" s="70"/>
      <c r="G38" s="70"/>
      <c r="H38" s="70"/>
      <c r="I38" s="69">
        <f t="shared" si="0"/>
        <v>0</v>
      </c>
    </row>
    <row r="39" spans="1:9" x14ac:dyDescent="0.25">
      <c r="A39" s="93"/>
      <c r="B39" s="94"/>
      <c r="C39" s="73"/>
      <c r="D39" s="73"/>
      <c r="E39" s="73"/>
      <c r="F39" s="73"/>
      <c r="G39" s="73"/>
      <c r="H39" s="73"/>
      <c r="I39" s="74">
        <f t="shared" si="0"/>
        <v>0</v>
      </c>
    </row>
    <row r="40" spans="1:9" x14ac:dyDescent="0.25">
      <c r="A40" s="95"/>
      <c r="B40" s="96"/>
      <c r="C40" s="71"/>
      <c r="D40" s="71"/>
      <c r="E40" s="71"/>
      <c r="F40" s="71"/>
      <c r="G40" s="71"/>
      <c r="H40" s="71"/>
      <c r="I40" s="72">
        <f t="shared" si="0"/>
        <v>0</v>
      </c>
    </row>
  </sheetData>
  <mergeCells count="49">
    <mergeCell ref="A1:I1"/>
    <mergeCell ref="A2:B3"/>
    <mergeCell ref="C2:C3"/>
    <mergeCell ref="D2:E3"/>
    <mergeCell ref="F2:F3"/>
    <mergeCell ref="G2:H3"/>
    <mergeCell ref="I2:I3"/>
    <mergeCell ref="A5:I5"/>
    <mergeCell ref="A6:B7"/>
    <mergeCell ref="C6:C7"/>
    <mergeCell ref="D6:D7"/>
    <mergeCell ref="E6:E7"/>
    <mergeCell ref="F6:F7"/>
    <mergeCell ref="G6:G7"/>
    <mergeCell ref="H6:H7"/>
    <mergeCell ref="I6:I7"/>
    <mergeCell ref="A19:B19"/>
    <mergeCell ref="A8:B8"/>
    <mergeCell ref="A9:B9"/>
    <mergeCell ref="A10:B10"/>
    <mergeCell ref="A11:B11"/>
    <mergeCell ref="A12:B12"/>
    <mergeCell ref="A13:B13"/>
    <mergeCell ref="A14:B14"/>
    <mergeCell ref="A15:B15"/>
    <mergeCell ref="A16:B16"/>
    <mergeCell ref="A17:B17"/>
    <mergeCell ref="A18:B18"/>
    <mergeCell ref="A31:B31"/>
    <mergeCell ref="A20:B20"/>
    <mergeCell ref="A21:B21"/>
    <mergeCell ref="A22:B22"/>
    <mergeCell ref="A23:B23"/>
    <mergeCell ref="A24:B24"/>
    <mergeCell ref="A25:B25"/>
    <mergeCell ref="A26:B26"/>
    <mergeCell ref="A27:B27"/>
    <mergeCell ref="A28:B28"/>
    <mergeCell ref="A29:B29"/>
    <mergeCell ref="A30:B30"/>
    <mergeCell ref="A38:B38"/>
    <mergeCell ref="A39:B39"/>
    <mergeCell ref="A40:B40"/>
    <mergeCell ref="A32:B32"/>
    <mergeCell ref="A33:B33"/>
    <mergeCell ref="A34:B34"/>
    <mergeCell ref="A35:B35"/>
    <mergeCell ref="A36:B36"/>
    <mergeCell ref="A37:B37"/>
  </mergeCells>
  <printOptions horizontalCentered="1" verticalCentered="1"/>
  <pageMargins left="0.7" right="0.7" top="0.75" bottom="0.75" header="0.3" footer="0.3"/>
  <pageSetup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zoomScaleNormal="100" workbookViewId="0">
      <selection activeCell="F17" sqref="F17"/>
    </sheetView>
  </sheetViews>
  <sheetFormatPr defaultRowHeight="15" x14ac:dyDescent="0.25"/>
  <cols>
    <col min="1" max="1" width="23" customWidth="1"/>
    <col min="2" max="2" width="21.7109375" customWidth="1"/>
    <col min="3" max="3" width="23" customWidth="1"/>
    <col min="4" max="4" width="22.140625" customWidth="1"/>
    <col min="5" max="5" width="23" customWidth="1"/>
    <col min="6" max="9" width="20.5703125" customWidth="1"/>
  </cols>
  <sheetData>
    <row r="1" spans="1:9" ht="30.75" customHeight="1" x14ac:dyDescent="0.25">
      <c r="A1" s="115" t="s">
        <v>75</v>
      </c>
      <c r="B1" s="116"/>
      <c r="C1" s="116"/>
      <c r="D1" s="116"/>
      <c r="E1" s="116"/>
      <c r="F1" s="116"/>
      <c r="G1" s="116"/>
      <c r="H1" s="116"/>
      <c r="I1" s="116"/>
    </row>
    <row r="2" spans="1:9" ht="30.75" customHeight="1" x14ac:dyDescent="0.25">
      <c r="A2" s="117" t="s">
        <v>69</v>
      </c>
      <c r="B2" s="117"/>
      <c r="C2" s="118">
        <v>30000</v>
      </c>
      <c r="D2" s="120" t="s">
        <v>73</v>
      </c>
      <c r="E2" s="120"/>
      <c r="F2" s="120">
        <f>SUM(C8:C40)</f>
        <v>9800</v>
      </c>
      <c r="G2" s="120" t="s">
        <v>74</v>
      </c>
      <c r="H2" s="120"/>
      <c r="I2" s="120">
        <f>C2-F2</f>
        <v>20200</v>
      </c>
    </row>
    <row r="3" spans="1:9" ht="30.75" customHeight="1" x14ac:dyDescent="0.25">
      <c r="A3" s="117"/>
      <c r="B3" s="117"/>
      <c r="C3" s="119"/>
      <c r="D3" s="120"/>
      <c r="E3" s="120"/>
      <c r="F3" s="120"/>
      <c r="G3" s="120"/>
      <c r="H3" s="120"/>
      <c r="I3" s="120"/>
    </row>
    <row r="4" spans="1:9" ht="30.75" customHeight="1" x14ac:dyDescent="0.25">
      <c r="A4" s="41"/>
      <c r="B4" s="68"/>
      <c r="C4" s="41"/>
      <c r="D4" s="68"/>
      <c r="E4" s="41"/>
      <c r="F4" s="68"/>
      <c r="G4" s="68"/>
      <c r="H4" s="68"/>
      <c r="I4" s="68"/>
    </row>
    <row r="5" spans="1:9" ht="30.75" customHeight="1" x14ac:dyDescent="0.25">
      <c r="A5" s="107" t="s">
        <v>72</v>
      </c>
      <c r="B5" s="107"/>
      <c r="C5" s="107"/>
      <c r="D5" s="107"/>
      <c r="E5" s="107"/>
      <c r="F5" s="107"/>
      <c r="G5" s="107"/>
      <c r="H5" s="107"/>
      <c r="I5" s="107"/>
    </row>
    <row r="6" spans="1:9" ht="15" customHeight="1" x14ac:dyDescent="0.25">
      <c r="A6" s="108" t="s">
        <v>59</v>
      </c>
      <c r="B6" s="109"/>
      <c r="C6" s="111" t="s">
        <v>66</v>
      </c>
      <c r="D6" s="111" t="s">
        <v>67</v>
      </c>
      <c r="E6" s="111" t="s">
        <v>60</v>
      </c>
      <c r="F6" s="113" t="s">
        <v>61</v>
      </c>
      <c r="G6" s="113" t="s">
        <v>63</v>
      </c>
      <c r="H6" s="113" t="s">
        <v>64</v>
      </c>
      <c r="I6" s="113" t="s">
        <v>65</v>
      </c>
    </row>
    <row r="7" spans="1:9" x14ac:dyDescent="0.25">
      <c r="A7" s="110"/>
      <c r="B7" s="88"/>
      <c r="C7" s="112"/>
      <c r="D7" s="112"/>
      <c r="E7" s="112"/>
      <c r="F7" s="114"/>
      <c r="G7" s="114"/>
      <c r="H7" s="114"/>
      <c r="I7" s="114"/>
    </row>
    <row r="8" spans="1:9" x14ac:dyDescent="0.25">
      <c r="A8" s="103" t="s">
        <v>62</v>
      </c>
      <c r="B8" s="104"/>
      <c r="C8" s="70">
        <v>2500</v>
      </c>
      <c r="D8" s="70">
        <v>500</v>
      </c>
      <c r="E8" s="70">
        <v>1000</v>
      </c>
      <c r="F8" s="70">
        <v>1000</v>
      </c>
      <c r="G8" s="70">
        <v>0</v>
      </c>
      <c r="H8" s="70">
        <v>0</v>
      </c>
      <c r="I8" s="69">
        <f>C8-D8-E8-F8-G8-H8</f>
        <v>0</v>
      </c>
    </row>
    <row r="9" spans="1:9" x14ac:dyDescent="0.25">
      <c r="A9" s="105" t="s">
        <v>68</v>
      </c>
      <c r="B9" s="106"/>
      <c r="C9" s="73">
        <v>3000</v>
      </c>
      <c r="D9" s="73">
        <v>500</v>
      </c>
      <c r="E9" s="73">
        <v>2000</v>
      </c>
      <c r="F9" s="73">
        <v>500</v>
      </c>
      <c r="G9" s="73">
        <v>0</v>
      </c>
      <c r="H9" s="73">
        <v>0</v>
      </c>
      <c r="I9" s="74">
        <f t="shared" ref="I9:I40" si="0">C9-D9-E9-F9-G9-H9</f>
        <v>0</v>
      </c>
    </row>
    <row r="10" spans="1:9" x14ac:dyDescent="0.25">
      <c r="A10" s="103" t="s">
        <v>70</v>
      </c>
      <c r="B10" s="104"/>
      <c r="C10" s="70">
        <v>4000</v>
      </c>
      <c r="D10" s="70">
        <v>500</v>
      </c>
      <c r="E10" s="70">
        <v>1000</v>
      </c>
      <c r="F10" s="70">
        <v>1000</v>
      </c>
      <c r="G10" s="70">
        <v>1000</v>
      </c>
      <c r="H10" s="70">
        <v>500</v>
      </c>
      <c r="I10" s="69">
        <f t="shared" si="0"/>
        <v>0</v>
      </c>
    </row>
    <row r="11" spans="1:9" x14ac:dyDescent="0.25">
      <c r="A11" s="105" t="s">
        <v>71</v>
      </c>
      <c r="B11" s="106"/>
      <c r="C11" s="73">
        <v>300</v>
      </c>
      <c r="D11" s="73">
        <v>0</v>
      </c>
      <c r="E11" s="73">
        <v>300</v>
      </c>
      <c r="F11" s="73">
        <v>0</v>
      </c>
      <c r="G11" s="73">
        <v>0</v>
      </c>
      <c r="H11" s="73">
        <v>0</v>
      </c>
      <c r="I11" s="74">
        <f t="shared" si="0"/>
        <v>0</v>
      </c>
    </row>
    <row r="12" spans="1:9" x14ac:dyDescent="0.25">
      <c r="A12" s="103"/>
      <c r="B12" s="104"/>
      <c r="C12" s="70"/>
      <c r="D12" s="70"/>
      <c r="E12" s="70"/>
      <c r="F12" s="70"/>
      <c r="G12" s="70"/>
      <c r="H12" s="70"/>
      <c r="I12" s="69">
        <f t="shared" si="0"/>
        <v>0</v>
      </c>
    </row>
    <row r="13" spans="1:9" x14ac:dyDescent="0.25">
      <c r="A13" s="105"/>
      <c r="B13" s="106"/>
      <c r="C13" s="73"/>
      <c r="D13" s="73"/>
      <c r="E13" s="73"/>
      <c r="F13" s="73"/>
      <c r="G13" s="73"/>
      <c r="H13" s="73"/>
      <c r="I13" s="74">
        <f t="shared" si="0"/>
        <v>0</v>
      </c>
    </row>
    <row r="14" spans="1:9" x14ac:dyDescent="0.25">
      <c r="A14" s="103"/>
      <c r="B14" s="104"/>
      <c r="C14" s="70"/>
      <c r="D14" s="70"/>
      <c r="E14" s="70"/>
      <c r="F14" s="70"/>
      <c r="G14" s="70"/>
      <c r="H14" s="70"/>
      <c r="I14" s="69">
        <f t="shared" si="0"/>
        <v>0</v>
      </c>
    </row>
    <row r="15" spans="1:9" x14ac:dyDescent="0.25">
      <c r="A15" s="105"/>
      <c r="B15" s="106"/>
      <c r="C15" s="73"/>
      <c r="D15" s="73"/>
      <c r="E15" s="73"/>
      <c r="F15" s="73"/>
      <c r="G15" s="73"/>
      <c r="H15" s="73"/>
      <c r="I15" s="74">
        <f t="shared" si="0"/>
        <v>0</v>
      </c>
    </row>
    <row r="16" spans="1:9" x14ac:dyDescent="0.25">
      <c r="A16" s="103"/>
      <c r="B16" s="104"/>
      <c r="C16" s="70"/>
      <c r="D16" s="70"/>
      <c r="E16" s="70"/>
      <c r="F16" s="70"/>
      <c r="G16" s="70"/>
      <c r="H16" s="70"/>
      <c r="I16" s="69">
        <f t="shared" si="0"/>
        <v>0</v>
      </c>
    </row>
    <row r="17" spans="1:9" x14ac:dyDescent="0.25">
      <c r="A17" s="99"/>
      <c r="B17" s="100"/>
      <c r="C17" s="73"/>
      <c r="D17" s="73"/>
      <c r="E17" s="73"/>
      <c r="F17" s="73"/>
      <c r="G17" s="73"/>
      <c r="H17" s="73"/>
      <c r="I17" s="74">
        <f t="shared" si="0"/>
        <v>0</v>
      </c>
    </row>
    <row r="18" spans="1:9" x14ac:dyDescent="0.25">
      <c r="A18" s="97"/>
      <c r="B18" s="98"/>
      <c r="C18" s="70"/>
      <c r="D18" s="70"/>
      <c r="E18" s="70"/>
      <c r="F18" s="70"/>
      <c r="G18" s="70"/>
      <c r="H18" s="70"/>
      <c r="I18" s="69">
        <f t="shared" si="0"/>
        <v>0</v>
      </c>
    </row>
    <row r="19" spans="1:9" x14ac:dyDescent="0.25">
      <c r="A19" s="99"/>
      <c r="B19" s="100"/>
      <c r="C19" s="73"/>
      <c r="D19" s="73"/>
      <c r="E19" s="73"/>
      <c r="F19" s="73"/>
      <c r="G19" s="73"/>
      <c r="H19" s="73"/>
      <c r="I19" s="74">
        <f t="shared" si="0"/>
        <v>0</v>
      </c>
    </row>
    <row r="20" spans="1:9" x14ac:dyDescent="0.25">
      <c r="A20" s="97"/>
      <c r="B20" s="98"/>
      <c r="C20" s="70"/>
      <c r="D20" s="70"/>
      <c r="E20" s="70"/>
      <c r="F20" s="70"/>
      <c r="G20" s="70"/>
      <c r="H20" s="70"/>
      <c r="I20" s="69">
        <f t="shared" si="0"/>
        <v>0</v>
      </c>
    </row>
    <row r="21" spans="1:9" x14ac:dyDescent="0.25">
      <c r="A21" s="99"/>
      <c r="B21" s="100"/>
      <c r="C21" s="73"/>
      <c r="D21" s="73"/>
      <c r="E21" s="73"/>
      <c r="F21" s="73"/>
      <c r="G21" s="73"/>
      <c r="H21" s="73"/>
      <c r="I21" s="74">
        <f t="shared" si="0"/>
        <v>0</v>
      </c>
    </row>
    <row r="22" spans="1:9" x14ac:dyDescent="0.25">
      <c r="A22" s="101"/>
      <c r="B22" s="102"/>
      <c r="C22" s="70"/>
      <c r="D22" s="70"/>
      <c r="E22" s="70"/>
      <c r="F22" s="70"/>
      <c r="G22" s="70"/>
      <c r="H22" s="70"/>
      <c r="I22" s="69">
        <f t="shared" si="0"/>
        <v>0</v>
      </c>
    </row>
    <row r="23" spans="1:9" x14ac:dyDescent="0.25">
      <c r="A23" s="99"/>
      <c r="B23" s="100"/>
      <c r="C23" s="73"/>
      <c r="D23" s="73"/>
      <c r="E23" s="73"/>
      <c r="F23" s="73"/>
      <c r="G23" s="73"/>
      <c r="H23" s="73"/>
      <c r="I23" s="74">
        <f t="shared" si="0"/>
        <v>0</v>
      </c>
    </row>
    <row r="24" spans="1:9" x14ac:dyDescent="0.25">
      <c r="A24" s="101"/>
      <c r="B24" s="102"/>
      <c r="C24" s="70"/>
      <c r="D24" s="70"/>
      <c r="E24" s="70"/>
      <c r="F24" s="70"/>
      <c r="G24" s="70"/>
      <c r="H24" s="70"/>
      <c r="I24" s="69">
        <f t="shared" si="0"/>
        <v>0</v>
      </c>
    </row>
    <row r="25" spans="1:9" x14ac:dyDescent="0.25">
      <c r="A25" s="99"/>
      <c r="B25" s="100"/>
      <c r="C25" s="73"/>
      <c r="D25" s="73"/>
      <c r="E25" s="73"/>
      <c r="F25" s="73"/>
      <c r="G25" s="73"/>
      <c r="H25" s="73"/>
      <c r="I25" s="74">
        <f t="shared" si="0"/>
        <v>0</v>
      </c>
    </row>
    <row r="26" spans="1:9" x14ac:dyDescent="0.25">
      <c r="A26" s="91"/>
      <c r="B26" s="92"/>
      <c r="C26" s="70"/>
      <c r="D26" s="70"/>
      <c r="E26" s="70"/>
      <c r="F26" s="70"/>
      <c r="G26" s="70"/>
      <c r="H26" s="70"/>
      <c r="I26" s="69">
        <f t="shared" si="0"/>
        <v>0</v>
      </c>
    </row>
    <row r="27" spans="1:9" x14ac:dyDescent="0.25">
      <c r="A27" s="93"/>
      <c r="B27" s="94"/>
      <c r="C27" s="73"/>
      <c r="D27" s="73"/>
      <c r="E27" s="73"/>
      <c r="F27" s="73"/>
      <c r="G27" s="73"/>
      <c r="H27" s="73"/>
      <c r="I27" s="74">
        <f t="shared" si="0"/>
        <v>0</v>
      </c>
    </row>
    <row r="28" spans="1:9" x14ac:dyDescent="0.25">
      <c r="A28" s="91"/>
      <c r="B28" s="92"/>
      <c r="C28" s="70"/>
      <c r="D28" s="70"/>
      <c r="E28" s="70"/>
      <c r="F28" s="70"/>
      <c r="G28" s="70"/>
      <c r="H28" s="70"/>
      <c r="I28" s="69">
        <f t="shared" si="0"/>
        <v>0</v>
      </c>
    </row>
    <row r="29" spans="1:9" x14ac:dyDescent="0.25">
      <c r="A29" s="93"/>
      <c r="B29" s="94"/>
      <c r="C29" s="73"/>
      <c r="D29" s="73"/>
      <c r="E29" s="73"/>
      <c r="F29" s="73"/>
      <c r="G29" s="73"/>
      <c r="H29" s="73"/>
      <c r="I29" s="74">
        <f t="shared" si="0"/>
        <v>0</v>
      </c>
    </row>
    <row r="30" spans="1:9" x14ac:dyDescent="0.25">
      <c r="A30" s="91"/>
      <c r="B30" s="92"/>
      <c r="C30" s="70"/>
      <c r="D30" s="70"/>
      <c r="E30" s="70"/>
      <c r="F30" s="70"/>
      <c r="G30" s="70"/>
      <c r="H30" s="70"/>
      <c r="I30" s="69">
        <f t="shared" si="0"/>
        <v>0</v>
      </c>
    </row>
    <row r="31" spans="1:9" x14ac:dyDescent="0.25">
      <c r="A31" s="93"/>
      <c r="B31" s="94"/>
      <c r="C31" s="73"/>
      <c r="D31" s="73"/>
      <c r="E31" s="73"/>
      <c r="F31" s="73"/>
      <c r="G31" s="73"/>
      <c r="H31" s="73"/>
      <c r="I31" s="74">
        <f t="shared" si="0"/>
        <v>0</v>
      </c>
    </row>
    <row r="32" spans="1:9" x14ac:dyDescent="0.25">
      <c r="A32" s="91"/>
      <c r="B32" s="92"/>
      <c r="C32" s="70"/>
      <c r="D32" s="70"/>
      <c r="E32" s="70"/>
      <c r="F32" s="70"/>
      <c r="G32" s="70"/>
      <c r="H32" s="70"/>
      <c r="I32" s="69">
        <f t="shared" si="0"/>
        <v>0</v>
      </c>
    </row>
    <row r="33" spans="1:9" x14ac:dyDescent="0.25">
      <c r="A33" s="93"/>
      <c r="B33" s="94"/>
      <c r="C33" s="73"/>
      <c r="D33" s="73"/>
      <c r="E33" s="73"/>
      <c r="F33" s="73"/>
      <c r="G33" s="73"/>
      <c r="H33" s="73"/>
      <c r="I33" s="74">
        <f t="shared" si="0"/>
        <v>0</v>
      </c>
    </row>
    <row r="34" spans="1:9" x14ac:dyDescent="0.25">
      <c r="A34" s="91"/>
      <c r="B34" s="92"/>
      <c r="C34" s="70"/>
      <c r="D34" s="70"/>
      <c r="E34" s="70"/>
      <c r="F34" s="70"/>
      <c r="G34" s="70"/>
      <c r="H34" s="70"/>
      <c r="I34" s="69">
        <f t="shared" si="0"/>
        <v>0</v>
      </c>
    </row>
    <row r="35" spans="1:9" x14ac:dyDescent="0.25">
      <c r="A35" s="93"/>
      <c r="B35" s="94"/>
      <c r="C35" s="73"/>
      <c r="D35" s="73"/>
      <c r="E35" s="73"/>
      <c r="F35" s="73"/>
      <c r="G35" s="73"/>
      <c r="H35" s="73"/>
      <c r="I35" s="74">
        <f t="shared" si="0"/>
        <v>0</v>
      </c>
    </row>
    <row r="36" spans="1:9" x14ac:dyDescent="0.25">
      <c r="A36" s="91"/>
      <c r="B36" s="92"/>
      <c r="C36" s="70"/>
      <c r="D36" s="70"/>
      <c r="E36" s="70"/>
      <c r="F36" s="70"/>
      <c r="G36" s="70"/>
      <c r="H36" s="70"/>
      <c r="I36" s="69">
        <f t="shared" si="0"/>
        <v>0</v>
      </c>
    </row>
    <row r="37" spans="1:9" x14ac:dyDescent="0.25">
      <c r="A37" s="93"/>
      <c r="B37" s="94"/>
      <c r="C37" s="73"/>
      <c r="D37" s="73"/>
      <c r="E37" s="73"/>
      <c r="F37" s="73"/>
      <c r="G37" s="73"/>
      <c r="H37" s="73"/>
      <c r="I37" s="74">
        <f t="shared" si="0"/>
        <v>0</v>
      </c>
    </row>
    <row r="38" spans="1:9" x14ac:dyDescent="0.25">
      <c r="A38" s="91"/>
      <c r="B38" s="92"/>
      <c r="C38" s="70"/>
      <c r="D38" s="70"/>
      <c r="E38" s="70"/>
      <c r="F38" s="70"/>
      <c r="G38" s="70"/>
      <c r="H38" s="70"/>
      <c r="I38" s="69">
        <f t="shared" si="0"/>
        <v>0</v>
      </c>
    </row>
    <row r="39" spans="1:9" x14ac:dyDescent="0.25">
      <c r="A39" s="93"/>
      <c r="B39" s="94"/>
      <c r="C39" s="73"/>
      <c r="D39" s="73"/>
      <c r="E39" s="73"/>
      <c r="F39" s="73"/>
      <c r="G39" s="73"/>
      <c r="H39" s="73"/>
      <c r="I39" s="74">
        <f t="shared" si="0"/>
        <v>0</v>
      </c>
    </row>
    <row r="40" spans="1:9" x14ac:dyDescent="0.25">
      <c r="A40" s="95"/>
      <c r="B40" s="96"/>
      <c r="C40" s="71"/>
      <c r="D40" s="71"/>
      <c r="E40" s="71"/>
      <c r="F40" s="71"/>
      <c r="G40" s="71"/>
      <c r="H40" s="71"/>
      <c r="I40" s="72">
        <f t="shared" si="0"/>
        <v>0</v>
      </c>
    </row>
  </sheetData>
  <mergeCells count="49">
    <mergeCell ref="A8:B8"/>
    <mergeCell ref="E6:E7"/>
    <mergeCell ref="F6:F7"/>
    <mergeCell ref="A9:B9"/>
    <mergeCell ref="A10:B10"/>
    <mergeCell ref="A11:B11"/>
    <mergeCell ref="A12:B12"/>
    <mergeCell ref="A13:B13"/>
    <mergeCell ref="A14:B14"/>
    <mergeCell ref="A15:B15"/>
    <mergeCell ref="A16:B16"/>
    <mergeCell ref="A17:B17"/>
    <mergeCell ref="A18:B18"/>
    <mergeCell ref="A26:B26"/>
    <mergeCell ref="A27:B27"/>
    <mergeCell ref="A28:B28"/>
    <mergeCell ref="A19:B19"/>
    <mergeCell ref="A20:B20"/>
    <mergeCell ref="A21:B21"/>
    <mergeCell ref="A22:B22"/>
    <mergeCell ref="A23:B23"/>
    <mergeCell ref="A39:B39"/>
    <mergeCell ref="A40:B40"/>
    <mergeCell ref="G6:G7"/>
    <mergeCell ref="H6:H7"/>
    <mergeCell ref="A34:B34"/>
    <mergeCell ref="A35:B35"/>
    <mergeCell ref="A36:B36"/>
    <mergeCell ref="A37:B37"/>
    <mergeCell ref="A38:B38"/>
    <mergeCell ref="A29:B29"/>
    <mergeCell ref="A30:B30"/>
    <mergeCell ref="A31:B31"/>
    <mergeCell ref="A32:B32"/>
    <mergeCell ref="A33:B33"/>
    <mergeCell ref="A24:B24"/>
    <mergeCell ref="A25:B25"/>
    <mergeCell ref="I2:I3"/>
    <mergeCell ref="I6:I7"/>
    <mergeCell ref="A1:I1"/>
    <mergeCell ref="A2:B3"/>
    <mergeCell ref="D2:E3"/>
    <mergeCell ref="G2:H3"/>
    <mergeCell ref="A5:I5"/>
    <mergeCell ref="C6:C7"/>
    <mergeCell ref="D6:D7"/>
    <mergeCell ref="C2:C3"/>
    <mergeCell ref="F2:F3"/>
    <mergeCell ref="A6:B7"/>
  </mergeCells>
  <printOptions horizontalCentered="1" verticalCentered="1"/>
  <pageMargins left="0.7" right="0.7" top="0.75" bottom="0.75" header="0.3" footer="0.3"/>
  <pageSetup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COST CALCULATOR</vt:lpstr>
      <vt:lpstr>WEDDING BUDGET MASTER TRACKER </vt:lpstr>
      <vt:lpstr>BUDGET TRACKER - EXAMPLE</vt:lpstr>
      <vt:lpstr>'BUDGET TRACKER - EXAMPLE'!Print_Area</vt:lpstr>
      <vt:lpstr>'COST CALCULATOR'!Print_Area</vt:lpstr>
      <vt:lpstr>'WEDDING BUDGET MASTER TRACKER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Abby Fitzpatrick</dc:creator>
  <cp:lastModifiedBy>Abby Fitzpatrick</cp:lastModifiedBy>
  <cp:lastPrinted>2021-02-06T01:34:30Z</cp:lastPrinted>
  <dcterms:created xsi:type="dcterms:W3CDTF">2020-11-19T00:16:07Z</dcterms:created>
  <dcterms:modified xsi:type="dcterms:W3CDTF">2021-02-06T01:34:45Z</dcterms:modified>
</cp:coreProperties>
</file>